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<sst xmlns="http://schemas.openxmlformats.org/spreadsheetml/2006/main" count="65" uniqueCount="65">
  <si>
    <t>Meritus Medical Center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</si>
  <si>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</si>
  <si>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</si>
  <si>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</si>
  <si>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</si>
  <si>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</si>
  <si>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</si>
  <si>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</si>
  <si>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</si>
  <si>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</si>
  <si>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</si>
  <si>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Washington Adventist Hospital               </t>
  </si>
  <si>
    <t xml:space="preserve">Garrett County Memorial Hospital    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</si>
  <si>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</si>
  <si>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</si>
  <si>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</si>
  <si>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Johns Hopkins Bayview Medical Center        </t>
  </si>
  <si>
    <t xml:space="preserve">Union Hospital of Cecil County               </t>
  </si>
  <si>
    <t xml:space="preserve">Calvert Memorial Hospital             </t>
  </si>
  <si>
    <t xml:space="preserve">Northwest Hospital Center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</si>
  <si>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</si>
  <si>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</si>
  <si>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</si>
  <si>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</si>
  <si>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</si>
  <si>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</si>
  <si>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>Hospital</t>
  </si>
  <si>
    <t>HOSPID</t>
  </si>
  <si>
    <t>Patient Revenue*</t>
  </si>
  <si>
    <t>Total</t>
  </si>
  <si>
    <t xml:space="preserve">MedStar Franklin Square Hospital             </t>
  </si>
  <si>
    <t xml:space="preserve">MedStar Montgomery General Hospital           </t>
  </si>
  <si>
    <t xml:space="preserve">MedStar Union Memorial Hospital               </t>
  </si>
  <si>
    <t xml:space="preserve">MedStar Saint Mary's Hospital          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</si>
  <si>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</si>
  <si>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</si>
  <si>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</si>
  <si>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</si>
  <si>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UM Saint Josephs Medical Center       </t>
  </si>
  <si>
    <t>Adventist Rehab Hosp of MD</t>
  </si>
  <si>
    <t>0.1% of Patient Rev</t>
  </si>
  <si>
    <t>Max Allowance</t>
  </si>
  <si>
    <t>UM Baltimore Washington Medical Center</t>
  </si>
  <si>
    <t xml:space="preserve">MedStar Southern Maryland Hospital Center             </t>
  </si>
  <si>
    <t>Approved</t>
  </si>
  <si>
    <t xml:space="preserve">NSP I Funding </t>
  </si>
  <si>
    <t xml:space="preserve">MedStar Good Samaritan Hospital 56         </t>
  </si>
  <si>
    <t xml:space="preserve">UM Rehab &amp; Ortho Institute  58                    </t>
  </si>
  <si>
    <t>*Data: 2015 Financial Disclosure Report</t>
  </si>
  <si>
    <t>Gross FY15</t>
  </si>
  <si>
    <t>FY 2017</t>
  </si>
  <si>
    <t>FY17 Funding</t>
  </si>
  <si>
    <t>UM Shore Medical Center at Dorchester</t>
  </si>
  <si>
    <t>Western Maryland Regional Medical Center</t>
  </si>
  <si>
    <t>Carroll Hospital Center</t>
  </si>
  <si>
    <t xml:space="preserve">UM Medical Center  Midtown Campus             </t>
  </si>
  <si>
    <t>Greater Baltimore Medical Center</t>
  </si>
  <si>
    <t xml:space="preserve">McCready Memorial Hospital                    </t>
  </si>
  <si>
    <t xml:space="preserve">Shady Grove Adventist Hospital 57            </t>
  </si>
  <si>
    <t>Sheppard &amp; Enoch Pratt Hospital</t>
  </si>
  <si>
    <t>University of Maryland - MIEMSS</t>
  </si>
  <si>
    <t>Mt. Washington Pediatric Hospital</t>
  </si>
  <si>
    <t xml:space="preserve">Levindale </t>
  </si>
  <si>
    <t>ü</t>
  </si>
  <si>
    <t>(PLUS M/U)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</si>
</sst>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&quot;$&quot;* #,##0.000_);_(&quot;$&quot;* \(#,##0.000\);_(&quot;$&quot;* &quot;-&quot;???_);_(@_)"/>
    <numFmt numFmtId="171" formatCode="_(* #,##0_);_(* \(#,##0\);_(* &quot;-&quot;??_);_(@_)"/>
    <numFmt numFmtId="172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Wingdings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1" fontId="42" fillId="0" borderId="10" xfId="0" applyNumberFormat="1" applyFont="1" applyFill="1" applyBorder="1" applyAlignment="1" applyProtection="1">
      <alignment horizontal="center"/>
      <protection/>
    </xf>
    <xf numFmtId="1" fontId="42" fillId="0" borderId="10" xfId="0" applyNumberFormat="1" applyFont="1" applyFill="1" applyBorder="1" applyAlignment="1" applyProtection="1">
      <alignment/>
      <protection/>
    </xf>
    <xf numFmtId="164" fontId="4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4" fontId="42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4" fontId="0" fillId="0" borderId="0" xfId="44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4" fontId="0" fillId="0" borderId="15" xfId="44" applyFont="1" applyBorder="1" applyAlignment="1">
      <alignment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44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72" fontId="22" fillId="0" borderId="10" xfId="44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I9" sqref="I9"/>
    </sheetView>
  </sheetViews>
  <sheetFormatPr defaultColWidth="9.140625" defaultRowHeight="15"/>
  <cols>
    <col min="1" max="1" width="39.57421875" style="0" customWidth="1"/>
    <col min="2" max="2" width="6.00390625" style="0" customWidth="1"/>
    <col min="3" max="3" width="19.8515625" style="0" customWidth="1"/>
    <col min="4" max="4" width="17.421875" style="0" customWidth="1"/>
    <col min="5" max="5" width="17.7109375" style="0" customWidth="1"/>
    <col min="6" max="6" width="12.00390625" style="0" customWidth="1"/>
  </cols>
  <sheetData>
    <row r="2" spans="1:5" ht="15">
      <c r="A2" s="26" t="s">
        <v>45</v>
      </c>
      <c r="B2" s="27"/>
      <c r="C2" s="27"/>
      <c r="D2" s="27"/>
      <c r="E2" s="28" t="s">
        <v>64</v>
      </c>
    </row>
    <row r="3" spans="1:5" s="8" customFormat="1" ht="15">
      <c r="A3" s="26" t="s">
        <v>50</v>
      </c>
      <c r="B3" s="27"/>
      <c r="C3" s="27"/>
      <c r="D3" s="27"/>
      <c r="E3" s="27"/>
    </row>
    <row r="4" s="8" customFormat="1" ht="14.25">
      <c r="E4" s="25" t="s">
        <v>63</v>
      </c>
    </row>
    <row r="5" spans="1:5" ht="16.5" customHeight="1">
      <c r="A5" s="4"/>
      <c r="B5" s="4"/>
      <c r="C5" s="5" t="s">
        <v>49</v>
      </c>
      <c r="D5" s="10" t="s">
        <v>41</v>
      </c>
      <c r="E5" s="14" t="s">
        <v>44</v>
      </c>
    </row>
    <row r="6" spans="1:5" ht="15" thickBot="1">
      <c r="A6" s="1" t="s">
        <v>26</v>
      </c>
      <c r="B6" s="2" t="s">
        <v>27</v>
      </c>
      <c r="C6" s="3" t="s">
        <v>28</v>
      </c>
      <c r="D6" s="9" t="s">
        <v>40</v>
      </c>
      <c r="E6" s="15" t="s">
        <v>51</v>
      </c>
    </row>
    <row r="7" spans="1:5" ht="15" thickTop="1">
      <c r="A7" s="19" t="s">
        <v>0</v>
      </c>
      <c r="B7" s="6">
        <v>1</v>
      </c>
      <c r="C7" s="24">
        <v>312302400</v>
      </c>
      <c r="D7" s="22">
        <f>C7*0.001</f>
        <v>312302.4</v>
      </c>
      <c r="E7" s="18">
        <f>D7</f>
        <v>312302.4</v>
      </c>
    </row>
    <row r="8" spans="1:5" ht="14.25">
      <c r="A8" s="19" t="s">
        <v>1</v>
      </c>
      <c r="B8" s="6">
        <v>2</v>
      </c>
      <c r="C8" s="24">
        <v>1313670900</v>
      </c>
      <c r="D8" s="22">
        <f aca="true" t="shared" si="0" ref="D8:D57">C8*0.001</f>
        <v>1313670.9000000001</v>
      </c>
      <c r="E8" s="18">
        <f aca="true" t="shared" si="1" ref="E8:E57">D8</f>
        <v>1313670.9000000001</v>
      </c>
    </row>
    <row r="9" spans="1:5" ht="14.25">
      <c r="A9" s="19" t="s">
        <v>2</v>
      </c>
      <c r="B9" s="6">
        <v>3</v>
      </c>
      <c r="C9" s="24">
        <v>279091000</v>
      </c>
      <c r="D9" s="22">
        <f t="shared" si="0"/>
        <v>279091</v>
      </c>
      <c r="E9" s="18">
        <f t="shared" si="1"/>
        <v>279091</v>
      </c>
    </row>
    <row r="10" spans="1:5" ht="14.25">
      <c r="A10" s="19" t="s">
        <v>3</v>
      </c>
      <c r="B10" s="6">
        <v>4</v>
      </c>
      <c r="C10" s="24">
        <v>480562300</v>
      </c>
      <c r="D10" s="22">
        <f t="shared" si="0"/>
        <v>480562.3</v>
      </c>
      <c r="E10" s="18">
        <f t="shared" si="1"/>
        <v>480562.3</v>
      </c>
    </row>
    <row r="11" spans="1:5" ht="14.25">
      <c r="A11" s="19" t="s">
        <v>4</v>
      </c>
      <c r="B11" s="6">
        <v>5</v>
      </c>
      <c r="C11" s="24">
        <v>346609902</v>
      </c>
      <c r="D11" s="22">
        <f t="shared" si="0"/>
        <v>346609.902</v>
      </c>
      <c r="E11" s="18">
        <f t="shared" si="1"/>
        <v>346609.902</v>
      </c>
    </row>
    <row r="12" spans="1:6" ht="14.25">
      <c r="A12" s="19" t="s">
        <v>5</v>
      </c>
      <c r="B12" s="6">
        <v>6</v>
      </c>
      <c r="C12" s="24">
        <v>104703700</v>
      </c>
      <c r="D12" s="22">
        <f t="shared" si="0"/>
        <v>104703.7</v>
      </c>
      <c r="E12" s="18">
        <f t="shared" si="1"/>
        <v>104703.7</v>
      </c>
      <c r="F12" s="13"/>
    </row>
    <row r="13" spans="1:11" ht="14.25">
      <c r="A13" s="19" t="s">
        <v>6</v>
      </c>
      <c r="B13" s="6">
        <v>8</v>
      </c>
      <c r="C13" s="24">
        <v>495805900</v>
      </c>
      <c r="D13" s="22">
        <f t="shared" si="0"/>
        <v>495805.9</v>
      </c>
      <c r="E13" s="18">
        <f t="shared" si="1"/>
        <v>495805.9</v>
      </c>
      <c r="K13" s="12"/>
    </row>
    <row r="14" spans="1:5" ht="14.25">
      <c r="A14" s="19" t="s">
        <v>7</v>
      </c>
      <c r="B14" s="6">
        <v>9</v>
      </c>
      <c r="C14" s="24">
        <v>2209868500</v>
      </c>
      <c r="D14" s="22">
        <f t="shared" si="0"/>
        <v>2209868.5</v>
      </c>
      <c r="E14" s="18">
        <f t="shared" si="1"/>
        <v>2209868.5</v>
      </c>
    </row>
    <row r="15" spans="1:5" ht="14.25">
      <c r="A15" s="19" t="s">
        <v>52</v>
      </c>
      <c r="B15" s="6">
        <v>10</v>
      </c>
      <c r="C15" s="24">
        <v>56007200</v>
      </c>
      <c r="D15" s="22">
        <f t="shared" si="0"/>
        <v>56007.200000000004</v>
      </c>
      <c r="E15" s="18">
        <f t="shared" si="1"/>
        <v>56007.200000000004</v>
      </c>
    </row>
    <row r="16" spans="1:5" ht="14.25">
      <c r="A16" s="19" t="s">
        <v>8</v>
      </c>
      <c r="B16" s="6">
        <v>11</v>
      </c>
      <c r="C16" s="24">
        <v>418876800</v>
      </c>
      <c r="D16" s="22">
        <f t="shared" si="0"/>
        <v>418876.8</v>
      </c>
      <c r="E16" s="18">
        <f t="shared" si="1"/>
        <v>418876.8</v>
      </c>
    </row>
    <row r="17" spans="1:5" ht="14.25">
      <c r="A17" s="19" t="s">
        <v>9</v>
      </c>
      <c r="B17" s="6">
        <v>12</v>
      </c>
      <c r="C17" s="24">
        <v>717312400</v>
      </c>
      <c r="D17" s="22">
        <f t="shared" si="0"/>
        <v>717312.4</v>
      </c>
      <c r="E17" s="18">
        <f t="shared" si="1"/>
        <v>717312.4</v>
      </c>
    </row>
    <row r="18" spans="1:6" ht="14.25">
      <c r="A18" s="19" t="s">
        <v>10</v>
      </c>
      <c r="B18" s="6">
        <v>13</v>
      </c>
      <c r="C18" s="24">
        <v>117217800</v>
      </c>
      <c r="D18" s="22">
        <f t="shared" si="0"/>
        <v>117217.8</v>
      </c>
      <c r="E18" s="18">
        <f t="shared" si="1"/>
        <v>117217.8</v>
      </c>
      <c r="F18" s="11"/>
    </row>
    <row r="19" spans="1:5" ht="14.25">
      <c r="A19" s="19" t="s">
        <v>30</v>
      </c>
      <c r="B19" s="6">
        <v>15</v>
      </c>
      <c r="C19" s="24">
        <v>491172800</v>
      </c>
      <c r="D19" s="22">
        <f t="shared" si="0"/>
        <v>491172.8</v>
      </c>
      <c r="E19" s="18">
        <f t="shared" si="1"/>
        <v>491172.8</v>
      </c>
    </row>
    <row r="20" spans="1:5" ht="14.25">
      <c r="A20" s="19" t="s">
        <v>11</v>
      </c>
      <c r="B20" s="6">
        <v>16</v>
      </c>
      <c r="C20" s="24">
        <v>260621900.00000003</v>
      </c>
      <c r="D20" s="22">
        <f t="shared" si="0"/>
        <v>260621.90000000002</v>
      </c>
      <c r="E20" s="18">
        <f t="shared" si="1"/>
        <v>260621.90000000002</v>
      </c>
    </row>
    <row r="21" spans="1:5" ht="14.25">
      <c r="A21" s="19" t="s">
        <v>12</v>
      </c>
      <c r="B21" s="6">
        <v>17</v>
      </c>
      <c r="C21" s="24">
        <v>44693600.00000001</v>
      </c>
      <c r="D21" s="22">
        <f t="shared" si="0"/>
        <v>44693.600000000006</v>
      </c>
      <c r="E21" s="18">
        <f t="shared" si="1"/>
        <v>44693.600000000006</v>
      </c>
    </row>
    <row r="22" spans="1:5" ht="14.25">
      <c r="A22" s="19" t="s">
        <v>31</v>
      </c>
      <c r="B22" s="6">
        <v>18</v>
      </c>
      <c r="C22" s="24">
        <v>174302200</v>
      </c>
      <c r="D22" s="22">
        <f t="shared" si="0"/>
        <v>174302.2</v>
      </c>
      <c r="E22" s="18">
        <f t="shared" si="1"/>
        <v>174302.2</v>
      </c>
    </row>
    <row r="23" spans="1:5" ht="14.25">
      <c r="A23" s="19" t="s">
        <v>13</v>
      </c>
      <c r="B23" s="6">
        <v>19</v>
      </c>
      <c r="C23" s="24">
        <v>422383500</v>
      </c>
      <c r="D23" s="22">
        <f t="shared" si="0"/>
        <v>422383.5</v>
      </c>
      <c r="E23" s="18">
        <f t="shared" si="1"/>
        <v>422383.5</v>
      </c>
    </row>
    <row r="24" spans="1:5" ht="14.25">
      <c r="A24" s="19" t="s">
        <v>14</v>
      </c>
      <c r="B24" s="6">
        <v>22</v>
      </c>
      <c r="C24" s="24">
        <v>295844600</v>
      </c>
      <c r="D24" s="22">
        <f t="shared" si="0"/>
        <v>295844.60000000003</v>
      </c>
      <c r="E24" s="18">
        <f t="shared" si="1"/>
        <v>295844.60000000003</v>
      </c>
    </row>
    <row r="25" spans="1:5" ht="14.25">
      <c r="A25" s="19" t="s">
        <v>15</v>
      </c>
      <c r="B25" s="6">
        <v>23</v>
      </c>
      <c r="C25" s="24">
        <v>562952500</v>
      </c>
      <c r="D25" s="22">
        <f t="shared" si="0"/>
        <v>562952.5</v>
      </c>
      <c r="E25" s="18">
        <f t="shared" si="1"/>
        <v>562952.5</v>
      </c>
    </row>
    <row r="26" spans="1:5" ht="14.25">
      <c r="A26" s="19" t="s">
        <v>32</v>
      </c>
      <c r="B26" s="6">
        <v>24</v>
      </c>
      <c r="C26" s="24">
        <v>419374600</v>
      </c>
      <c r="D26" s="22">
        <f t="shared" si="0"/>
        <v>419374.60000000003</v>
      </c>
      <c r="E26" s="18">
        <f t="shared" si="1"/>
        <v>419374.60000000003</v>
      </c>
    </row>
    <row r="27" spans="1:5" ht="14.25">
      <c r="A27" s="19" t="s">
        <v>53</v>
      </c>
      <c r="B27" s="6">
        <v>27</v>
      </c>
      <c r="C27" s="24">
        <v>322958900</v>
      </c>
      <c r="D27" s="22">
        <f t="shared" si="0"/>
        <v>322958.9</v>
      </c>
      <c r="E27" s="18">
        <f t="shared" si="1"/>
        <v>322958.9</v>
      </c>
    </row>
    <row r="28" spans="1:5" ht="14.25">
      <c r="A28" s="19" t="s">
        <v>33</v>
      </c>
      <c r="B28" s="6">
        <v>28</v>
      </c>
      <c r="C28" s="24">
        <v>166124099.99999997</v>
      </c>
      <c r="D28" s="22">
        <f t="shared" si="0"/>
        <v>166124.09999999998</v>
      </c>
      <c r="E28" s="18">
        <f t="shared" si="1"/>
        <v>166124.09999999998</v>
      </c>
    </row>
    <row r="29" spans="1:5" ht="14.25">
      <c r="A29" s="19" t="s">
        <v>16</v>
      </c>
      <c r="B29" s="6">
        <v>29</v>
      </c>
      <c r="C29" s="24">
        <v>618220800</v>
      </c>
      <c r="D29" s="22">
        <f t="shared" si="0"/>
        <v>618220.8</v>
      </c>
      <c r="E29" s="18">
        <f t="shared" si="1"/>
        <v>618220.8</v>
      </c>
    </row>
    <row r="30" spans="1:5" ht="14.25">
      <c r="A30" s="19" t="s">
        <v>34</v>
      </c>
      <c r="B30" s="6">
        <v>30</v>
      </c>
      <c r="C30" s="24">
        <v>64477400</v>
      </c>
      <c r="D30" s="22">
        <f t="shared" si="0"/>
        <v>64477.4</v>
      </c>
      <c r="E30" s="18">
        <f t="shared" si="1"/>
        <v>64477.4</v>
      </c>
    </row>
    <row r="31" spans="1:5" ht="14.25">
      <c r="A31" s="19" t="s">
        <v>17</v>
      </c>
      <c r="B31" s="6">
        <v>32</v>
      </c>
      <c r="C31" s="24">
        <v>157025000</v>
      </c>
      <c r="D31" s="22">
        <f t="shared" si="0"/>
        <v>157025</v>
      </c>
      <c r="E31" s="18">
        <f t="shared" si="1"/>
        <v>157025</v>
      </c>
    </row>
    <row r="32" spans="1:5" ht="14.25">
      <c r="A32" s="19" t="s">
        <v>54</v>
      </c>
      <c r="B32" s="6">
        <v>33</v>
      </c>
      <c r="C32" s="24">
        <v>254037700</v>
      </c>
      <c r="D32" s="22">
        <f t="shared" si="0"/>
        <v>254037.7</v>
      </c>
      <c r="E32" s="18">
        <f t="shared" si="1"/>
        <v>254037.7</v>
      </c>
    </row>
    <row r="33" spans="1:5" ht="14.25">
      <c r="A33" s="19" t="s">
        <v>35</v>
      </c>
      <c r="B33" s="6">
        <v>34</v>
      </c>
      <c r="C33" s="24">
        <v>207452600</v>
      </c>
      <c r="D33" s="22">
        <f t="shared" si="0"/>
        <v>207452.6</v>
      </c>
      <c r="E33" s="18">
        <f t="shared" si="1"/>
        <v>207452.6</v>
      </c>
    </row>
    <row r="34" spans="1:5" ht="14.25">
      <c r="A34" s="19" t="s">
        <v>36</v>
      </c>
      <c r="B34" s="6">
        <v>35</v>
      </c>
      <c r="C34" s="24">
        <v>148386400.00000003</v>
      </c>
      <c r="D34" s="22">
        <f t="shared" si="0"/>
        <v>148386.40000000002</v>
      </c>
      <c r="E34" s="18">
        <f t="shared" si="1"/>
        <v>148386.40000000002</v>
      </c>
    </row>
    <row r="35" spans="1:5" ht="14.25">
      <c r="A35" s="19" t="s">
        <v>37</v>
      </c>
      <c r="B35" s="6">
        <v>37</v>
      </c>
      <c r="C35" s="24">
        <v>192831500</v>
      </c>
      <c r="D35" s="22">
        <f t="shared" si="0"/>
        <v>192831.5</v>
      </c>
      <c r="E35" s="18">
        <f t="shared" si="1"/>
        <v>192831.5</v>
      </c>
    </row>
    <row r="36" spans="1:6" ht="14.25">
      <c r="A36" s="19" t="s">
        <v>55</v>
      </c>
      <c r="B36" s="6">
        <v>38</v>
      </c>
      <c r="C36" s="24">
        <v>228795700</v>
      </c>
      <c r="D36" s="22">
        <f t="shared" si="0"/>
        <v>228795.7</v>
      </c>
      <c r="E36" s="18">
        <f t="shared" si="1"/>
        <v>228795.7</v>
      </c>
      <c r="F36" s="11"/>
    </row>
    <row r="37" spans="1:5" ht="14.25">
      <c r="A37" s="19" t="s">
        <v>18</v>
      </c>
      <c r="B37" s="6">
        <v>39</v>
      </c>
      <c r="C37" s="24">
        <v>144499900</v>
      </c>
      <c r="D37" s="22">
        <f t="shared" si="0"/>
        <v>144499.9</v>
      </c>
      <c r="E37" s="18">
        <f t="shared" si="1"/>
        <v>144499.9</v>
      </c>
    </row>
    <row r="38" spans="1:5" ht="14.25">
      <c r="A38" s="19" t="s">
        <v>19</v>
      </c>
      <c r="B38" s="6">
        <v>40</v>
      </c>
      <c r="C38" s="24">
        <v>254115899.99999994</v>
      </c>
      <c r="D38" s="22">
        <f t="shared" si="0"/>
        <v>254115.89999999994</v>
      </c>
      <c r="E38" s="18">
        <f t="shared" si="1"/>
        <v>254115.89999999994</v>
      </c>
    </row>
    <row r="39" spans="1:5" ht="14.25">
      <c r="A39" s="19" t="s">
        <v>42</v>
      </c>
      <c r="B39" s="6">
        <v>43</v>
      </c>
      <c r="C39" s="24">
        <v>402010800</v>
      </c>
      <c r="D39" s="22">
        <f t="shared" si="0"/>
        <v>402010.8</v>
      </c>
      <c r="E39" s="18">
        <f t="shared" si="1"/>
        <v>402010.8</v>
      </c>
    </row>
    <row r="40" spans="1:5" ht="14.25">
      <c r="A40" s="19" t="s">
        <v>56</v>
      </c>
      <c r="B40" s="6">
        <v>44</v>
      </c>
      <c r="C40" s="24">
        <v>432707700</v>
      </c>
      <c r="D40" s="22">
        <f t="shared" si="0"/>
        <v>432707.7</v>
      </c>
      <c r="E40" s="18">
        <f t="shared" si="1"/>
        <v>432707.7</v>
      </c>
    </row>
    <row r="41" spans="1:5" ht="14.25">
      <c r="A41" s="19" t="s">
        <v>57</v>
      </c>
      <c r="B41" s="6">
        <v>45</v>
      </c>
      <c r="C41" s="24">
        <v>15059800</v>
      </c>
      <c r="D41" s="22">
        <f t="shared" si="0"/>
        <v>15059.800000000001</v>
      </c>
      <c r="E41" s="18">
        <f t="shared" si="1"/>
        <v>15059.800000000001</v>
      </c>
    </row>
    <row r="42" spans="1:5" ht="14.25">
      <c r="A42" s="19" t="s">
        <v>20</v>
      </c>
      <c r="B42" s="6">
        <v>48</v>
      </c>
      <c r="C42" s="24">
        <v>286302800</v>
      </c>
      <c r="D42" s="22">
        <f t="shared" si="0"/>
        <v>286302.8</v>
      </c>
      <c r="E42" s="18">
        <f t="shared" si="1"/>
        <v>286302.8</v>
      </c>
    </row>
    <row r="43" spans="1:6" ht="14.25">
      <c r="A43" s="19" t="s">
        <v>21</v>
      </c>
      <c r="B43" s="6">
        <v>49</v>
      </c>
      <c r="C43" s="24">
        <v>320267600</v>
      </c>
      <c r="D43" s="22">
        <f t="shared" si="0"/>
        <v>320267.60000000003</v>
      </c>
      <c r="E43" s="18">
        <f t="shared" si="1"/>
        <v>320267.60000000003</v>
      </c>
      <c r="F43" s="11"/>
    </row>
    <row r="44" spans="1:5" ht="14.25">
      <c r="A44" s="19" t="s">
        <v>22</v>
      </c>
      <c r="B44" s="6">
        <v>51</v>
      </c>
      <c r="C44" s="24">
        <v>226462500</v>
      </c>
      <c r="D44" s="22">
        <f t="shared" si="0"/>
        <v>226462.5</v>
      </c>
      <c r="E44" s="18">
        <f t="shared" si="1"/>
        <v>226462.5</v>
      </c>
    </row>
    <row r="45" spans="1:5" ht="14.25">
      <c r="A45" s="19" t="s">
        <v>23</v>
      </c>
      <c r="B45" s="6">
        <v>55</v>
      </c>
      <c r="C45" s="24">
        <v>106467900</v>
      </c>
      <c r="D45" s="22">
        <f t="shared" si="0"/>
        <v>106467.90000000001</v>
      </c>
      <c r="E45" s="18">
        <f t="shared" si="1"/>
        <v>106467.90000000001</v>
      </c>
    </row>
    <row r="46" spans="1:5" ht="14.25">
      <c r="A46" s="19" t="s">
        <v>46</v>
      </c>
      <c r="B46" s="20">
        <v>2004</v>
      </c>
      <c r="C46" s="24">
        <v>303789300</v>
      </c>
      <c r="D46" s="22">
        <f t="shared" si="0"/>
        <v>303789.3</v>
      </c>
      <c r="E46" s="18">
        <f t="shared" si="1"/>
        <v>303789.3</v>
      </c>
    </row>
    <row r="47" spans="1:5" ht="14.25">
      <c r="A47" s="21" t="s">
        <v>58</v>
      </c>
      <c r="B47" s="20">
        <v>5050</v>
      </c>
      <c r="C47" s="24">
        <v>389913199.99999994</v>
      </c>
      <c r="D47" s="22">
        <f t="shared" si="0"/>
        <v>389913.19999999995</v>
      </c>
      <c r="E47" s="18">
        <f t="shared" si="1"/>
        <v>389913.19999999995</v>
      </c>
    </row>
    <row r="48" spans="1:5" ht="14.25">
      <c r="A48" s="19" t="s">
        <v>47</v>
      </c>
      <c r="B48" s="20">
        <v>2001</v>
      </c>
      <c r="C48" s="24">
        <v>120364600</v>
      </c>
      <c r="D48" s="22">
        <f t="shared" si="0"/>
        <v>120364.6</v>
      </c>
      <c r="E48" s="18">
        <f t="shared" si="1"/>
        <v>120364.6</v>
      </c>
    </row>
    <row r="49" spans="1:6" ht="14.25">
      <c r="A49" s="19" t="s">
        <v>24</v>
      </c>
      <c r="B49" s="20">
        <v>60</v>
      </c>
      <c r="C49" s="24">
        <v>48291191.99999999</v>
      </c>
      <c r="D49" s="22">
        <f t="shared" si="0"/>
        <v>48291.191999999995</v>
      </c>
      <c r="E49" s="18">
        <f t="shared" si="1"/>
        <v>48291.191999999995</v>
      </c>
      <c r="F49" s="11"/>
    </row>
    <row r="50" spans="1:6" ht="14.25">
      <c r="A50" s="19" t="s">
        <v>25</v>
      </c>
      <c r="B50" s="20">
        <v>61</v>
      </c>
      <c r="C50" s="24">
        <v>102371000</v>
      </c>
      <c r="D50" s="22">
        <f t="shared" si="0"/>
        <v>102371</v>
      </c>
      <c r="E50" s="18">
        <f t="shared" si="1"/>
        <v>102371</v>
      </c>
      <c r="F50" s="11"/>
    </row>
    <row r="51" spans="1:5" ht="14.25">
      <c r="A51" s="19" t="s">
        <v>43</v>
      </c>
      <c r="B51" s="20">
        <v>62</v>
      </c>
      <c r="C51" s="24">
        <v>262672599.99999997</v>
      </c>
      <c r="D51" s="22">
        <f t="shared" si="0"/>
        <v>262672.6</v>
      </c>
      <c r="E51" s="18">
        <f t="shared" si="1"/>
        <v>262672.6</v>
      </c>
    </row>
    <row r="52" spans="1:5" s="8" customFormat="1" ht="14.25">
      <c r="A52" s="19" t="s">
        <v>38</v>
      </c>
      <c r="B52" s="20">
        <v>63</v>
      </c>
      <c r="C52" s="24">
        <v>390826300</v>
      </c>
      <c r="D52" s="22">
        <f t="shared" si="0"/>
        <v>390826.3</v>
      </c>
      <c r="E52" s="18">
        <f t="shared" si="1"/>
        <v>390826.3</v>
      </c>
    </row>
    <row r="53" spans="1:5" ht="14.25">
      <c r="A53" s="21" t="s">
        <v>62</v>
      </c>
      <c r="B53" s="20">
        <v>5033</v>
      </c>
      <c r="C53" s="24">
        <v>59785479</v>
      </c>
      <c r="D53" s="22">
        <f t="shared" si="0"/>
        <v>59785.479</v>
      </c>
      <c r="E53" s="18">
        <f t="shared" si="1"/>
        <v>59785.479</v>
      </c>
    </row>
    <row r="54" spans="1:5" ht="14.25">
      <c r="A54" s="21" t="s">
        <v>59</v>
      </c>
      <c r="B54" s="20">
        <v>4000</v>
      </c>
      <c r="C54" s="24">
        <v>141516400</v>
      </c>
      <c r="D54" s="22">
        <f t="shared" si="0"/>
        <v>141516.4</v>
      </c>
      <c r="E54" s="18">
        <f t="shared" si="1"/>
        <v>141516.4</v>
      </c>
    </row>
    <row r="55" spans="1:5" s="16" customFormat="1" ht="14.25">
      <c r="A55" s="19" t="s">
        <v>60</v>
      </c>
      <c r="B55" s="20">
        <v>8992</v>
      </c>
      <c r="C55" s="24">
        <v>197941300</v>
      </c>
      <c r="D55" s="22">
        <f t="shared" si="0"/>
        <v>197941.30000000002</v>
      </c>
      <c r="E55" s="18">
        <f t="shared" si="1"/>
        <v>197941.30000000002</v>
      </c>
    </row>
    <row r="56" spans="1:5" s="8" customFormat="1" ht="14.25">
      <c r="A56" s="7" t="s">
        <v>61</v>
      </c>
      <c r="B56" s="6">
        <v>5034</v>
      </c>
      <c r="C56" s="24">
        <v>60264802.930000015</v>
      </c>
      <c r="D56" s="22">
        <f t="shared" si="0"/>
        <v>60264.80293000001</v>
      </c>
      <c r="E56" s="18">
        <f t="shared" si="1"/>
        <v>60264.80293000001</v>
      </c>
    </row>
    <row r="57" spans="1:5" s="17" customFormat="1" ht="14.25">
      <c r="A57" s="21" t="s">
        <v>39</v>
      </c>
      <c r="B57" s="20">
        <v>3029</v>
      </c>
      <c r="C57" s="24">
        <v>68932729</v>
      </c>
      <c r="D57" s="22">
        <f t="shared" si="0"/>
        <v>68932.729</v>
      </c>
      <c r="E57" s="18">
        <f t="shared" si="1"/>
        <v>68932.729</v>
      </c>
    </row>
    <row r="58" spans="1:5" ht="14.25">
      <c r="A58" s="6" t="s">
        <v>29</v>
      </c>
      <c r="B58" s="6">
        <v>9999</v>
      </c>
      <c r="C58" s="23">
        <f>SUM(C7:C57)</f>
        <v>16218248404.93</v>
      </c>
      <c r="D58" s="22">
        <f>SUM(D7:D57)</f>
        <v>16218248.404930003</v>
      </c>
      <c r="E58" s="22">
        <f>SUM(E7:E57)</f>
        <v>16218248.404930003</v>
      </c>
    </row>
    <row r="59" spans="1:4" ht="14.25">
      <c r="A59" s="4" t="s">
        <v>48</v>
      </c>
      <c r="B59" s="4"/>
      <c r="C59" s="4"/>
      <c r="D59" s="4"/>
    </row>
  </sheetData>
  <sheetProtection/>
  <printOptions/>
  <pageMargins left="0.7" right="0.7" top="0.75" bottom="0.75" header="0.3" footer="0.3"/>
  <pageSetup horizontalDpi="600" verticalDpi="600" orientation="portrait" scale="79" r:id="rId1"/>
  <headerFooter>
    <oddHeader>&amp;CNURSE SUPPORT I (NSPI)- Grant Recommendations
State Fiscal Year 2016: July 2015 - June 2016 Funding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 Weng</dc:creator>
  <cp:keywords/>
  <dc:description/>
  <cp:lastModifiedBy>Ellen Englert</cp:lastModifiedBy>
  <cp:lastPrinted>2016-06-13T18:00:03Z</cp:lastPrinted>
  <dcterms:created xsi:type="dcterms:W3CDTF">2013-06-17T17:44:47Z</dcterms:created>
  <dcterms:modified xsi:type="dcterms:W3CDTF">2016-06-16T16:06:18Z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