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0056" activeTab="0"/>
  </bookViews>
  <sheets>
    <sheet name="Sheet1" sheetId="1" r:id="rId1"/>
    <sheet name="Sheet3" sheetId="2" r:id="rId2"/>
  </sheets>
  <definedNames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<sst xmlns="http://schemas.openxmlformats.org/spreadsheetml/2006/main" count="170" uniqueCount="95">
  <si>
    <t>.</t>
  </si>
  <si>
    <t>FY2011</t>
  </si>
  <si>
    <t>FY2010</t>
  </si>
  <si>
    <t>FY2009</t>
  </si>
  <si>
    <t>FY2008</t>
  </si>
  <si>
    <t>PPC #</t>
  </si>
  <si>
    <t>PPC Description</t>
  </si>
  <si>
    <t>Adm $</t>
  </si>
  <si>
    <t>Adm T</t>
  </si>
  <si>
    <t>Cases</t>
  </si>
  <si>
    <t>Notes</t>
  </si>
  <si>
    <t>T Value&lt;1.96</t>
  </si>
  <si>
    <t>Exclusion Reason</t>
  </si>
  <si>
    <t xml:space="preserve">Stroke &amp; Intracranial Hemorrhage </t>
  </si>
  <si>
    <t>Extreme CNS Complications</t>
  </si>
  <si>
    <t xml:space="preserve">Acute Pulmonary Edema and Respiratory Failure without Ventilation </t>
  </si>
  <si>
    <t xml:space="preserve">Acute Pulmonary Edema and Respiratory Failure with Ventilation </t>
  </si>
  <si>
    <t>Pneumonia &amp; Other Lung Infections</t>
  </si>
  <si>
    <t xml:space="preserve">Aspiration Pneumonia </t>
  </si>
  <si>
    <t>Pulmonary Embolism</t>
  </si>
  <si>
    <t>Other Pulmonary Complications</t>
  </si>
  <si>
    <t>Shock</t>
  </si>
  <si>
    <t xml:space="preserve">Congestive Heart Failure </t>
  </si>
  <si>
    <t xml:space="preserve">Acute Myocardial Infarction </t>
  </si>
  <si>
    <t>Cardiac Arrythmias &amp; Conduction Disturbances</t>
  </si>
  <si>
    <t>Other Cardiac Complications</t>
  </si>
  <si>
    <t>Ventricular Fibrillation/Cardiac Arrest</t>
  </si>
  <si>
    <t xml:space="preserve">Peripheral Vascular Complications Except Venous Thrombosis </t>
  </si>
  <si>
    <t>Venous Thrombosis</t>
  </si>
  <si>
    <t>Major Gastrointestinal Complications without Transfusion or Significant Bleeding</t>
  </si>
  <si>
    <t xml:space="preserve">Major Gastrointestinal Complications with Transfusion or Significant Bleeding </t>
  </si>
  <si>
    <t>Major Liver Complications</t>
  </si>
  <si>
    <t xml:space="preserve">Other Gastrointestinal Complications without Transfusion or Significant Bleeding </t>
  </si>
  <si>
    <t>Clostridium Difficile Colitis</t>
  </si>
  <si>
    <t xml:space="preserve">Clinical/Coding </t>
  </si>
  <si>
    <t xml:space="preserve">Removed from List due to Clinical/Coding Issues </t>
  </si>
  <si>
    <t>Removed from List</t>
  </si>
  <si>
    <t>Urinary Tract Infection</t>
  </si>
  <si>
    <t xml:space="preserve">GU Complications Except UTI </t>
  </si>
  <si>
    <t xml:space="preserve">Renal Failure without Dialysis </t>
  </si>
  <si>
    <t xml:space="preserve">Renal Failure with Dialysis </t>
  </si>
  <si>
    <t xml:space="preserve">Diabetic Ketoacidosis &amp; Coma </t>
  </si>
  <si>
    <t xml:space="preserve">Post-Hemorrhagic &amp; Other Acute Anemia with Transfusion </t>
  </si>
  <si>
    <t xml:space="preserve">In-Hospital Trauma and Fractures </t>
  </si>
  <si>
    <t xml:space="preserve">Poisonings Except from Anesthesia </t>
  </si>
  <si>
    <t xml:space="preserve">t-value </t>
  </si>
  <si>
    <t>NOT SIGN</t>
  </si>
  <si>
    <t xml:space="preserve">Poisonings due to Anesthesia </t>
  </si>
  <si>
    <t xml:space="preserve">Decubitus Ulcer </t>
  </si>
  <si>
    <t>Transfusion Incompatibility Reaction</t>
  </si>
  <si>
    <t xml:space="preserve">Cellulitis </t>
  </si>
  <si>
    <t>Moderate Infectious</t>
  </si>
  <si>
    <t>Septicemia &amp; Severe Infections</t>
  </si>
  <si>
    <t xml:space="preserve">Acute Mental Health Changes </t>
  </si>
  <si>
    <t xml:space="preserve">Post-Operative Infection &amp; Deep Wound Disruption Without Procedure </t>
  </si>
  <si>
    <t xml:space="preserve">Post-Operative Wound Infection &amp; Deep Wound Disruption with Procedure </t>
  </si>
  <si>
    <t xml:space="preserve">Reopening Surgical Site </t>
  </si>
  <si>
    <t>Post-Operative Hemorrhage &amp; Hematoma without Hemorrhage Control Procedure or I&amp;D Proc</t>
  </si>
  <si>
    <t>Post-Operative Hemorrhage &amp; Hematoma with Hemorrhage Control Procedure or I&amp;D Proc</t>
  </si>
  <si>
    <t xml:space="preserve">Accidental Puncture/Laceration During Invasive Procedure </t>
  </si>
  <si>
    <t xml:space="preserve">Accidental Cut or Hemorrhage During Other Medical Care </t>
  </si>
  <si>
    <t xml:space="preserve">Other Surgical Complication - Mod </t>
  </si>
  <si>
    <t xml:space="preserve">Post-procedure Foreign Bodies </t>
  </si>
  <si>
    <t xml:space="preserve">Post-Operative Substance Reaction &amp; Non-O.R. Procedure for Foreign Body </t>
  </si>
  <si>
    <t xml:space="preserve">Encephalopathy </t>
  </si>
  <si>
    <t xml:space="preserve">Other Complications of Medical Care </t>
  </si>
  <si>
    <t xml:space="preserve">Iatrogenic Pneumothrax </t>
  </si>
  <si>
    <t xml:space="preserve">Mechanical Complication of Device, Implant &amp; Graft </t>
  </si>
  <si>
    <t xml:space="preserve">Gastrointestinal Ostomy Complications </t>
  </si>
  <si>
    <t xml:space="preserve">Inflammation &amp; Other Complications of Devices, Implants or Grafts Except Vascular Infection </t>
  </si>
  <si>
    <t>Infection, Inflammation &amp; Clotting Complications of Peripheral Vascular Catheters &amp; Infusions</t>
  </si>
  <si>
    <t xml:space="preserve">Infections due to Central Venous Catheters </t>
  </si>
  <si>
    <t xml:space="preserve">Obstetrical Hemorrhage without Transfusion </t>
  </si>
  <si>
    <t xml:space="preserve">Obstetrical Hemorrhage wtih Transfusion </t>
  </si>
  <si>
    <t xml:space="preserve">Obstetric Lacerations &amp; Other Trauma Without Instrumentation </t>
  </si>
  <si>
    <t>Obstetric Lacerations &amp; Other Trauma With Instrumentation</t>
  </si>
  <si>
    <t xml:space="preserve">Medical &amp; Anesthesia Obstetric Complications </t>
  </si>
  <si>
    <t xml:space="preserve">Major Puerperal Infection and Other Major Obstetric Complications </t>
  </si>
  <si>
    <t xml:space="preserve">Other Complications of Obstetrical Surgical &amp; Perineal Wounds </t>
  </si>
  <si>
    <t xml:space="preserve">Delivery with Placental Complications </t>
  </si>
  <si>
    <t xml:space="preserve">Post-Operative Respiratory Failure with Tracheostomy </t>
  </si>
  <si>
    <t>Other In-Hospital Adverse Events</t>
  </si>
  <si>
    <t xml:space="preserve">Urinary Tract Infection without Catheter </t>
  </si>
  <si>
    <t>New PPC</t>
  </si>
  <si>
    <t>Catheter-Related Urinary Tract Infection</t>
  </si>
  <si>
    <t>Note: Shaded PPCs are excluded</t>
  </si>
  <si>
    <t>Divided into PPC65 and 66</t>
  </si>
  <si>
    <t>Excluded this year.</t>
  </si>
  <si>
    <t>Added to MHAC this year.</t>
  </si>
  <si>
    <t>Exclusion Reason/Changes</t>
  </si>
  <si>
    <t>Adm$</t>
  </si>
  <si>
    <t>Excluded this year</t>
  </si>
  <si>
    <t>Rate Year 2014 (Based on FY2011Q4, FY2012 Q123 Data)</t>
  </si>
  <si>
    <r>
      <t>Marginal Charges (</t>
    </r>
    <r>
      <rPr>
        <sz val="10"/>
        <color indexed="8"/>
        <rFont val="Calibri"/>
        <family val="2"/>
      </rPr>
      <t>β</t>
    </r>
    <r>
      <rPr>
        <vertAlign val="subscript"/>
        <sz val="10"/>
        <color indexed="8"/>
        <rFont val="Calibri"/>
        <family val="2"/>
      </rPr>
      <t xml:space="preserve"> j</t>
    </r>
    <r>
      <rPr>
        <sz val="10"/>
        <color indexed="8"/>
        <rFont val="Calibri"/>
        <family val="2"/>
      </rPr>
      <t>)</t>
    </r>
  </si>
  <si>
    <t>% Change from Previous Base Period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</si>
</sst>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[$-409]h:mm:ss\ AM/PM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wrapText="1"/>
      <protection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0" fontId="4" fillId="0" borderId="13" xfId="57" applyFont="1" applyBorder="1" applyAlignment="1">
      <alignment wrapText="1"/>
      <protection/>
    </xf>
    <xf numFmtId="0" fontId="6" fillId="0" borderId="14" xfId="57" applyFont="1" applyBorder="1" applyAlignment="1">
      <alignment wrapText="1"/>
      <protection/>
    </xf>
    <xf numFmtId="164" fontId="4" fillId="0" borderId="10" xfId="57" applyNumberFormat="1" applyFont="1" applyBorder="1" applyAlignment="1">
      <alignment wrapText="1"/>
      <protection/>
    </xf>
    <xf numFmtId="165" fontId="4" fillId="0" borderId="10" xfId="57" applyNumberFormat="1" applyFont="1" applyBorder="1" applyAlignment="1">
      <alignment wrapText="1"/>
      <protection/>
    </xf>
    <xf numFmtId="0" fontId="4" fillId="0" borderId="15" xfId="57" applyFont="1" applyFill="1" applyBorder="1" applyAlignment="1">
      <alignment wrapText="1"/>
      <protection/>
    </xf>
    <xf numFmtId="0" fontId="6" fillId="0" borderId="16" xfId="57" applyFont="1" applyFill="1" applyBorder="1" applyAlignment="1">
      <alignment wrapText="1"/>
      <protection/>
    </xf>
    <xf numFmtId="164" fontId="4" fillId="0" borderId="10" xfId="57" applyNumberFormat="1" applyFont="1" applyFill="1" applyBorder="1" applyAlignment="1">
      <alignment wrapText="1"/>
      <protection/>
    </xf>
    <xf numFmtId="165" fontId="4" fillId="0" borderId="10" xfId="57" applyNumberFormat="1" applyFont="1" applyFill="1" applyBorder="1" applyAlignment="1">
      <alignment wrapText="1"/>
      <protection/>
    </xf>
    <xf numFmtId="0" fontId="48" fillId="0" borderId="0" xfId="0" applyFont="1" applyAlignment="1">
      <alignment wrapText="1"/>
    </xf>
    <xf numFmtId="0" fontId="3" fillId="0" borderId="10" xfId="57" applyBorder="1" applyAlignment="1">
      <alignment/>
      <protection/>
    </xf>
    <xf numFmtId="0" fontId="7" fillId="0" borderId="17" xfId="57" applyFont="1" applyBorder="1" applyAlignment="1">
      <alignment/>
      <protection/>
    </xf>
    <xf numFmtId="3" fontId="3" fillId="0" borderId="10" xfId="57" applyNumberFormat="1" applyBorder="1" applyAlignment="1">
      <alignment/>
      <protection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3" fillId="34" borderId="10" xfId="57" applyFill="1" applyBorder="1" applyAlignment="1">
      <alignment/>
      <protection/>
    </xf>
    <xf numFmtId="0" fontId="7" fillId="34" borderId="17" xfId="57" applyFont="1" applyFill="1" applyBorder="1" applyAlignment="1">
      <alignment/>
      <protection/>
    </xf>
    <xf numFmtId="164" fontId="3" fillId="34" borderId="10" xfId="57" applyNumberFormat="1" applyFill="1" applyBorder="1" applyAlignment="1">
      <alignment/>
      <protection/>
    </xf>
    <xf numFmtId="3" fontId="3" fillId="34" borderId="10" xfId="57" applyNumberFormat="1" applyFill="1" applyBorder="1" applyAlignment="1">
      <alignment/>
      <protection/>
    </xf>
    <xf numFmtId="0" fontId="3" fillId="0" borderId="10" xfId="57" applyFill="1" applyBorder="1" applyAlignment="1">
      <alignment/>
      <protection/>
    </xf>
    <xf numFmtId="0" fontId="7" fillId="0" borderId="17" xfId="57" applyFont="1" applyFill="1" applyBorder="1" applyAlignment="1">
      <alignment/>
      <protection/>
    </xf>
    <xf numFmtId="3" fontId="3" fillId="0" borderId="10" xfId="57" applyNumberFormat="1" applyFill="1" applyBorder="1" applyAlignment="1">
      <alignment/>
      <protection/>
    </xf>
    <xf numFmtId="0" fontId="0" fillId="0" borderId="10" xfId="0" applyBorder="1" applyAlignment="1">
      <alignment/>
    </xf>
    <xf numFmtId="0" fontId="7" fillId="22" borderId="17" xfId="57" applyFont="1" applyFill="1" applyBorder="1" applyAlignment="1">
      <alignment/>
      <protection/>
    </xf>
    <xf numFmtId="3" fontId="3" fillId="22" borderId="10" xfId="57" applyNumberFormat="1" applyFill="1" applyBorder="1" applyAlignment="1">
      <alignment/>
      <protection/>
    </xf>
    <xf numFmtId="3" fontId="3" fillId="0" borderId="10" xfId="57" applyNumberFormat="1" applyFont="1" applyBorder="1" applyAlignment="1">
      <alignment/>
      <protection/>
    </xf>
    <xf numFmtId="2" fontId="0" fillId="33" borderId="10" xfId="0" applyNumberFormat="1" applyFill="1" applyBorder="1" applyAlignment="1">
      <alignment/>
    </xf>
    <xf numFmtId="3" fontId="3" fillId="33" borderId="10" xfId="57" applyNumberFormat="1" applyFill="1" applyBorder="1" applyAlignment="1">
      <alignment/>
      <protection/>
    </xf>
    <xf numFmtId="0" fontId="3" fillId="33" borderId="10" xfId="57" applyFill="1" applyBorder="1" applyAlignment="1">
      <alignment/>
      <protection/>
    </xf>
    <xf numFmtId="0" fontId="7" fillId="33" borderId="17" xfId="57" applyFont="1" applyFill="1" applyBorder="1" applyAlignment="1">
      <alignment/>
      <protection/>
    </xf>
    <xf numFmtId="164" fontId="7" fillId="34" borderId="17" xfId="57" applyNumberFormat="1" applyFont="1" applyFill="1" applyBorder="1" applyAlignment="1">
      <alignment/>
      <protection/>
    </xf>
    <xf numFmtId="164" fontId="7" fillId="33" borderId="17" xfId="57" applyNumberFormat="1" applyFont="1" applyFill="1" applyBorder="1" applyAlignment="1">
      <alignment/>
      <protection/>
    </xf>
    <xf numFmtId="164" fontId="3" fillId="33" borderId="10" xfId="57" applyNumberFormat="1" applyFill="1" applyBorder="1" applyAlignment="1">
      <alignment/>
      <protection/>
    </xf>
    <xf numFmtId="0" fontId="3" fillId="0" borderId="10" xfId="57" applyFont="1" applyFill="1" applyBorder="1" applyAlignment="1">
      <alignment/>
      <protection/>
    </xf>
    <xf numFmtId="0" fontId="7" fillId="0" borderId="10" xfId="57" applyFont="1" applyBorder="1" applyAlignment="1">
      <alignment/>
      <protection/>
    </xf>
    <xf numFmtId="3" fontId="0" fillId="0" borderId="10" xfId="0" applyNumberFormat="1" applyBorder="1" applyAlignment="1">
      <alignment/>
    </xf>
    <xf numFmtId="3" fontId="3" fillId="0" borderId="18" xfId="57" applyNumberFormat="1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57" applyNumberFormat="1" applyBorder="1" applyAlignment="1">
      <alignment/>
      <protection/>
    </xf>
    <xf numFmtId="0" fontId="5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7" fillId="35" borderId="17" xfId="57" applyFont="1" applyFill="1" applyBorder="1" applyAlignment="1">
      <alignment/>
      <protection/>
    </xf>
    <xf numFmtId="3" fontId="3" fillId="35" borderId="10" xfId="57" applyNumberFormat="1" applyFill="1" applyBorder="1" applyAlignment="1">
      <alignment/>
      <protection/>
    </xf>
    <xf numFmtId="0" fontId="48" fillId="0" borderId="0" xfId="0" applyFont="1" applyBorder="1" applyAlignment="1">
      <alignment/>
    </xf>
    <xf numFmtId="164" fontId="7" fillId="0" borderId="17" xfId="57" applyNumberFormat="1" applyFont="1" applyBorder="1" applyAlignment="1">
      <alignment/>
      <protection/>
    </xf>
    <xf numFmtId="3" fontId="7" fillId="0" borderId="17" xfId="57" applyNumberFormat="1" applyFont="1" applyBorder="1" applyAlignment="1">
      <alignment/>
      <protection/>
    </xf>
    <xf numFmtId="164" fontId="7" fillId="0" borderId="17" xfId="57" applyNumberFormat="1" applyFont="1" applyFill="1" applyBorder="1" applyAlignment="1">
      <alignment/>
      <protection/>
    </xf>
    <xf numFmtId="164" fontId="48" fillId="0" borderId="0" xfId="0" applyNumberFormat="1" applyFont="1" applyBorder="1" applyAlignment="1">
      <alignment/>
    </xf>
    <xf numFmtId="164" fontId="48" fillId="0" borderId="0" xfId="0" applyNumberFormat="1" applyFont="1" applyAlignment="1">
      <alignment wrapText="1"/>
    </xf>
    <xf numFmtId="2" fontId="7" fillId="0" borderId="17" xfId="57" applyNumberFormat="1" applyFont="1" applyFill="1" applyBorder="1" applyAlignment="1">
      <alignment/>
      <protection/>
    </xf>
    <xf numFmtId="2" fontId="7" fillId="34" borderId="17" xfId="57" applyNumberFormat="1" applyFont="1" applyFill="1" applyBorder="1" applyAlignment="1">
      <alignment/>
      <protection/>
    </xf>
    <xf numFmtId="2" fontId="7" fillId="0" borderId="17" xfId="57" applyNumberFormat="1" applyFont="1" applyBorder="1" applyAlignment="1">
      <alignment/>
      <protection/>
    </xf>
    <xf numFmtId="2" fontId="7" fillId="33" borderId="17" xfId="57" applyNumberFormat="1" applyFont="1" applyFill="1" applyBorder="1" applyAlignment="1">
      <alignment/>
      <protection/>
    </xf>
    <xf numFmtId="2" fontId="7" fillId="22" borderId="17" xfId="57" applyNumberFormat="1" applyFont="1" applyFill="1" applyBorder="1" applyAlignment="1">
      <alignment/>
      <protection/>
    </xf>
    <xf numFmtId="3" fontId="3" fillId="0" borderId="17" xfId="57" applyNumberFormat="1" applyBorder="1" applyAlignment="1">
      <alignment/>
      <protection/>
    </xf>
    <xf numFmtId="0" fontId="3" fillId="34" borderId="17" xfId="57" applyFill="1" applyBorder="1" applyAlignment="1">
      <alignment/>
      <protection/>
    </xf>
    <xf numFmtId="3" fontId="3" fillId="0" borderId="17" xfId="57" applyNumberFormat="1" applyFont="1" applyBorder="1" applyAlignment="1">
      <alignment/>
      <protection/>
    </xf>
    <xf numFmtId="0" fontId="3" fillId="33" borderId="17" xfId="57" applyFill="1" applyBorder="1" applyAlignment="1">
      <alignment/>
      <protection/>
    </xf>
    <xf numFmtId="164" fontId="7" fillId="0" borderId="18" xfId="57" applyNumberFormat="1" applyFont="1" applyBorder="1" applyAlignment="1">
      <alignment/>
      <protection/>
    </xf>
    <xf numFmtId="164" fontId="7" fillId="34" borderId="18" xfId="57" applyNumberFormat="1" applyFont="1" applyFill="1" applyBorder="1" applyAlignment="1">
      <alignment/>
      <protection/>
    </xf>
    <xf numFmtId="164" fontId="7" fillId="0" borderId="18" xfId="57" applyNumberFormat="1" applyFont="1" applyFill="1" applyBorder="1" applyAlignment="1">
      <alignment/>
      <protection/>
    </xf>
    <xf numFmtId="164" fontId="7" fillId="22" borderId="18" xfId="57" applyNumberFormat="1" applyFont="1" applyFill="1" applyBorder="1" applyAlignment="1">
      <alignment/>
      <protection/>
    </xf>
    <xf numFmtId="164" fontId="7" fillId="33" borderId="18" xfId="57" applyNumberFormat="1" applyFont="1" applyFill="1" applyBorder="1" applyAlignment="1">
      <alignment/>
      <protection/>
    </xf>
    <xf numFmtId="164" fontId="7" fillId="35" borderId="18" xfId="57" applyNumberFormat="1" applyFont="1" applyFill="1" applyBorder="1" applyAlignment="1">
      <alignment/>
      <protection/>
    </xf>
    <xf numFmtId="0" fontId="0" fillId="0" borderId="20" xfId="0" applyBorder="1" applyAlignment="1">
      <alignment wrapText="1"/>
    </xf>
    <xf numFmtId="167" fontId="3" fillId="0" borderId="21" xfId="57" applyNumberFormat="1" applyBorder="1" applyAlignment="1">
      <alignment/>
      <protection/>
    </xf>
    <xf numFmtId="4" fontId="3" fillId="0" borderId="17" xfId="57" applyNumberFormat="1" applyBorder="1" applyAlignment="1">
      <alignment/>
      <protection/>
    </xf>
    <xf numFmtId="3" fontId="48" fillId="0" borderId="0" xfId="0" applyNumberFormat="1" applyFont="1" applyBorder="1" applyAlignment="1">
      <alignment/>
    </xf>
    <xf numFmtId="167" fontId="0" fillId="0" borderId="20" xfId="0" applyNumberFormat="1" applyBorder="1" applyAlignment="1">
      <alignment/>
    </xf>
    <xf numFmtId="3" fontId="3" fillId="33" borderId="17" xfId="57" applyNumberFormat="1" applyFont="1" applyFill="1" applyBorder="1" applyAlignment="1">
      <alignment/>
      <protection/>
    </xf>
    <xf numFmtId="167" fontId="3" fillId="0" borderId="10" xfId="57" applyNumberFormat="1" applyBorder="1" applyAlignment="1">
      <alignment/>
      <protection/>
    </xf>
    <xf numFmtId="0" fontId="3" fillId="0" borderId="22" xfId="57" applyFill="1" applyBorder="1" applyAlignment="1">
      <alignment/>
      <protection/>
    </xf>
    <xf numFmtId="0" fontId="3" fillId="0" borderId="23" xfId="57" applyFill="1" applyBorder="1" applyAlignment="1">
      <alignment/>
      <protection/>
    </xf>
    <xf numFmtId="164" fontId="3" fillId="0" borderId="23" xfId="57" applyNumberFormat="1" applyFill="1" applyBorder="1" applyAlignment="1">
      <alignment/>
      <protection/>
    </xf>
    <xf numFmtId="0" fontId="3" fillId="0" borderId="24" xfId="57" applyFill="1" applyBorder="1" applyAlignment="1">
      <alignment/>
      <protection/>
    </xf>
    <xf numFmtId="3" fontId="4" fillId="0" borderId="10" xfId="57" applyNumberFormat="1" applyFont="1" applyBorder="1" applyAlignment="1">
      <alignment wrapText="1"/>
      <protection/>
    </xf>
    <xf numFmtId="3" fontId="4" fillId="0" borderId="10" xfId="57" applyNumberFormat="1" applyFont="1" applyFill="1" applyBorder="1" applyAlignment="1">
      <alignment wrapText="1"/>
      <protection/>
    </xf>
    <xf numFmtId="164" fontId="3" fillId="0" borderId="10" xfId="57" applyNumberFormat="1" applyBorder="1" applyAlignment="1">
      <alignment/>
      <protection/>
    </xf>
    <xf numFmtId="165" fontId="3" fillId="0" borderId="10" xfId="57" applyNumberFormat="1" applyBorder="1" applyAlignment="1">
      <alignment/>
      <protection/>
    </xf>
    <xf numFmtId="165" fontId="3" fillId="34" borderId="10" xfId="57" applyNumberFormat="1" applyFill="1" applyBorder="1" applyAlignment="1">
      <alignment/>
      <protection/>
    </xf>
    <xf numFmtId="0" fontId="3" fillId="34" borderId="10" xfId="57" applyFont="1" applyFill="1" applyBorder="1" applyAlignment="1">
      <alignment horizontal="center"/>
      <protection/>
    </xf>
    <xf numFmtId="164" fontId="3" fillId="0" borderId="10" xfId="57" applyNumberFormat="1" applyFill="1" applyBorder="1" applyAlignment="1">
      <alignment/>
      <protection/>
    </xf>
    <xf numFmtId="165" fontId="3" fillId="0" borderId="10" xfId="57" applyNumberFormat="1" applyFill="1" applyBorder="1" applyAlignment="1">
      <alignment/>
      <protection/>
    </xf>
    <xf numFmtId="165" fontId="3" fillId="36" borderId="10" xfId="57" applyNumberFormat="1" applyFill="1" applyBorder="1" applyAlignment="1">
      <alignment/>
      <protection/>
    </xf>
    <xf numFmtId="0" fontId="3" fillId="36" borderId="10" xfId="57" applyFont="1" applyFill="1" applyBorder="1" applyAlignment="1">
      <alignment/>
      <protection/>
    </xf>
    <xf numFmtId="0" fontId="3" fillId="34" borderId="10" xfId="57" applyFont="1" applyFill="1" applyBorder="1" applyAlignment="1">
      <alignment/>
      <protection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Fill="1" applyBorder="1" applyAlignment="1">
      <alignment wrapText="1"/>
      <protection/>
    </xf>
    <xf numFmtId="0" fontId="3" fillId="0" borderId="10" xfId="57" applyBorder="1" applyAlignment="1">
      <alignment horizontal="center"/>
      <protection/>
    </xf>
    <xf numFmtId="0" fontId="3" fillId="34" borderId="10" xfId="57" applyFill="1" applyBorder="1" applyAlignment="1">
      <alignment horizontal="center"/>
      <protection/>
    </xf>
    <xf numFmtId="164" fontId="3" fillId="34" borderId="10" xfId="57" applyNumberFormat="1" applyFont="1" applyFill="1" applyBorder="1" applyAlignment="1">
      <alignment/>
      <protection/>
    </xf>
    <xf numFmtId="165" fontId="3" fillId="34" borderId="10" xfId="57" applyNumberFormat="1" applyFont="1" applyFill="1" applyBorder="1" applyAlignment="1">
      <alignment/>
      <protection/>
    </xf>
    <xf numFmtId="0" fontId="3" fillId="0" borderId="10" xfId="57" applyFill="1" applyBorder="1" applyAlignment="1">
      <alignment horizontal="center"/>
      <protection/>
    </xf>
    <xf numFmtId="0" fontId="0" fillId="0" borderId="0" xfId="0" applyFill="1" applyBorder="1" applyAlignment="1">
      <alignment wrapText="1"/>
    </xf>
    <xf numFmtId="0" fontId="4" fillId="0" borderId="0" xfId="57" applyFont="1" applyFill="1" applyBorder="1" applyAlignment="1">
      <alignment wrapText="1"/>
      <protection/>
    </xf>
    <xf numFmtId="0" fontId="4" fillId="0" borderId="2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wrapText="1"/>
      <protection/>
    </xf>
    <xf numFmtId="0" fontId="4" fillId="0" borderId="14" xfId="57" applyFont="1" applyBorder="1" applyAlignment="1">
      <alignment wrapText="1"/>
      <protection/>
    </xf>
    <xf numFmtId="0" fontId="4" fillId="0" borderId="16" xfId="57" applyFont="1" applyFill="1" applyBorder="1" applyAlignment="1">
      <alignment wrapText="1"/>
      <protection/>
    </xf>
    <xf numFmtId="0" fontId="49" fillId="0" borderId="2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8.8515625" style="4" customWidth="1"/>
    <col min="2" max="2" width="58.7109375" style="17" customWidth="1"/>
    <col min="3" max="3" width="10.7109375" style="61" customWidth="1"/>
    <col min="4" max="4" width="13.00390625" style="17" customWidth="1"/>
    <col min="5" max="5" width="10.28125" style="17" customWidth="1"/>
    <col min="6" max="6" width="18.7109375" style="4" customWidth="1"/>
    <col min="7" max="7" width="15.421875" style="4" customWidth="1"/>
    <col min="8" max="8" width="15.421875" style="77" customWidth="1"/>
    <col min="9" max="9" width="10.7109375" style="61" customWidth="1"/>
    <col min="10" max="10" width="14.140625" style="17" customWidth="1"/>
    <col min="11" max="11" width="10.28125" style="17" customWidth="1"/>
    <col min="12" max="12" width="18.28125" style="4" customWidth="1"/>
    <col min="13" max="16" width="8.8515625" style="4" customWidth="1"/>
    <col min="17" max="17" width="16.140625" style="4" customWidth="1"/>
    <col min="18" max="19" width="8.8515625" style="4" customWidth="1"/>
    <col min="20" max="20" width="14.140625" style="4" customWidth="1"/>
    <col min="21" max="21" width="8.8515625" style="4" customWidth="1"/>
    <col min="22" max="22" width="26.140625" style="4" customWidth="1"/>
    <col min="23" max="26" width="8.8515625" style="4" customWidth="1"/>
    <col min="27" max="27" width="19.00390625" style="4" customWidth="1"/>
    <col min="28" max="16384" width="8.8515625" style="4" customWidth="1"/>
  </cols>
  <sheetData>
    <row r="1" spans="1:26" ht="33.75" customHeight="1" thickBot="1">
      <c r="A1" s="5"/>
      <c r="B1" s="6"/>
      <c r="C1" s="118" t="s">
        <v>92</v>
      </c>
      <c r="D1" s="118"/>
      <c r="E1" s="118"/>
      <c r="F1" s="118"/>
      <c r="G1" s="121" t="s">
        <v>94</v>
      </c>
      <c r="H1" s="122"/>
      <c r="I1" s="114" t="s">
        <v>1</v>
      </c>
      <c r="J1" s="114"/>
      <c r="K1" s="114"/>
      <c r="L1" s="115"/>
      <c r="M1" s="7"/>
      <c r="N1" s="114" t="s">
        <v>2</v>
      </c>
      <c r="O1" s="114"/>
      <c r="P1" s="114"/>
      <c r="Q1" s="115"/>
      <c r="R1" s="107"/>
      <c r="S1" s="116" t="s">
        <v>3</v>
      </c>
      <c r="T1" s="117"/>
      <c r="U1" s="117"/>
      <c r="V1" s="8"/>
      <c r="W1" s="107"/>
      <c r="X1" s="119" t="s">
        <v>4</v>
      </c>
      <c r="Y1" s="120"/>
      <c r="Z1" s="120"/>
    </row>
    <row r="2" spans="1:27" ht="29.25" thickBot="1">
      <c r="A2" s="9" t="s">
        <v>5</v>
      </c>
      <c r="B2" s="10" t="s">
        <v>6</v>
      </c>
      <c r="C2" s="11" t="s">
        <v>7</v>
      </c>
      <c r="D2" s="12" t="s">
        <v>8</v>
      </c>
      <c r="E2" s="88" t="s">
        <v>9</v>
      </c>
      <c r="F2" s="1" t="s">
        <v>10</v>
      </c>
      <c r="G2" s="113" t="s">
        <v>93</v>
      </c>
      <c r="H2" s="113" t="s">
        <v>9</v>
      </c>
      <c r="I2" s="11" t="s">
        <v>7</v>
      </c>
      <c r="J2" s="12" t="s">
        <v>8</v>
      </c>
      <c r="K2" s="88" t="s">
        <v>9</v>
      </c>
      <c r="L2" s="1" t="s">
        <v>10</v>
      </c>
      <c r="M2" s="111"/>
      <c r="N2" s="11" t="s">
        <v>7</v>
      </c>
      <c r="O2" s="12" t="s">
        <v>8</v>
      </c>
      <c r="P2" s="88" t="s">
        <v>9</v>
      </c>
      <c r="Q2" s="1" t="s">
        <v>10</v>
      </c>
      <c r="R2" s="109"/>
      <c r="S2" s="11" t="s">
        <v>7</v>
      </c>
      <c r="T2" s="12" t="s">
        <v>8</v>
      </c>
      <c r="U2" s="88" t="s">
        <v>9</v>
      </c>
      <c r="V2" s="1" t="s">
        <v>10</v>
      </c>
      <c r="W2" s="108"/>
      <c r="X2" s="99" t="s">
        <v>7</v>
      </c>
      <c r="Y2" s="12" t="s">
        <v>8</v>
      </c>
      <c r="Z2" s="88" t="s">
        <v>9</v>
      </c>
      <c r="AA2" s="100" t="s">
        <v>10</v>
      </c>
    </row>
    <row r="3" spans="1:27" ht="27" customHeight="1">
      <c r="A3" s="13"/>
      <c r="B3" s="14"/>
      <c r="C3" s="15"/>
      <c r="D3" s="16" t="s">
        <v>11</v>
      </c>
      <c r="E3" s="110"/>
      <c r="F3" s="1" t="s">
        <v>89</v>
      </c>
      <c r="G3" s="1" t="s">
        <v>90</v>
      </c>
      <c r="H3" s="1" t="s">
        <v>9</v>
      </c>
      <c r="I3" s="15"/>
      <c r="J3" s="16" t="s">
        <v>11</v>
      </c>
      <c r="K3" s="110"/>
      <c r="L3" s="1" t="s">
        <v>89</v>
      </c>
      <c r="M3" s="112"/>
      <c r="N3" s="15"/>
      <c r="O3" s="16" t="s">
        <v>11</v>
      </c>
      <c r="P3" s="89"/>
      <c r="Q3" s="1" t="s">
        <v>12</v>
      </c>
      <c r="R3" s="109"/>
      <c r="S3" s="15"/>
      <c r="T3" s="16" t="s">
        <v>11</v>
      </c>
      <c r="U3" s="89"/>
      <c r="V3" s="1"/>
      <c r="W3" s="108"/>
      <c r="X3" s="101"/>
      <c r="Y3" s="16" t="s">
        <v>11</v>
      </c>
      <c r="Z3" s="89"/>
      <c r="AA3" s="100"/>
    </row>
    <row r="4" spans="1:27" s="22" customFormat="1" ht="14.25">
      <c r="A4" s="18">
        <v>1</v>
      </c>
      <c r="B4" s="19" t="s">
        <v>13</v>
      </c>
      <c r="C4" s="57">
        <v>14597</v>
      </c>
      <c r="D4" s="19">
        <v>39.45</v>
      </c>
      <c r="E4" s="20">
        <v>954</v>
      </c>
      <c r="F4" s="79"/>
      <c r="G4" s="83">
        <f>(C4-I4)/I4</f>
        <v>-0.02900286037384421</v>
      </c>
      <c r="H4" s="83">
        <f>(E4-K4)/K4</f>
        <v>-0.08180943214629452</v>
      </c>
      <c r="I4" s="71">
        <v>15033</v>
      </c>
      <c r="J4" s="19">
        <v>47.93</v>
      </c>
      <c r="K4" s="20">
        <v>1039</v>
      </c>
      <c r="L4" s="20"/>
      <c r="M4" s="20"/>
      <c r="N4" s="2">
        <v>12652.9251312217</v>
      </c>
      <c r="O4" s="21">
        <v>40.71</v>
      </c>
      <c r="P4" s="20">
        <v>1005</v>
      </c>
      <c r="Q4" s="18"/>
      <c r="R4" s="84"/>
      <c r="S4" s="90">
        <v>11881.933685437705</v>
      </c>
      <c r="T4" s="91">
        <v>38.833071853565215</v>
      </c>
      <c r="U4" s="20">
        <v>1036</v>
      </c>
      <c r="V4" s="29"/>
      <c r="W4" s="84"/>
      <c r="X4" s="90">
        <v>13065.91558532271</v>
      </c>
      <c r="Y4" s="91">
        <v>38.603236410780156</v>
      </c>
      <c r="Z4" s="20">
        <v>828</v>
      </c>
      <c r="AA4" s="102"/>
    </row>
    <row r="5" spans="1:27" s="22" customFormat="1" ht="14.25">
      <c r="A5" s="18">
        <v>2</v>
      </c>
      <c r="B5" s="19" t="s">
        <v>14</v>
      </c>
      <c r="C5" s="57">
        <v>14967</v>
      </c>
      <c r="D5" s="19">
        <v>27.17</v>
      </c>
      <c r="E5" s="20">
        <v>445</v>
      </c>
      <c r="F5" s="67"/>
      <c r="G5" s="83">
        <f aca="true" t="shared" si="0" ref="G5:G68">(C5-I5)/I5</f>
        <v>0.14051665015621428</v>
      </c>
      <c r="H5" s="83">
        <f aca="true" t="shared" si="1" ref="H5:H68">(E5-K5)/K5</f>
        <v>-0.08436213991769548</v>
      </c>
      <c r="I5" s="71">
        <v>13123</v>
      </c>
      <c r="J5" s="19">
        <v>28.13</v>
      </c>
      <c r="K5" s="20">
        <v>486</v>
      </c>
      <c r="L5" s="20"/>
      <c r="M5" s="20"/>
      <c r="N5" s="2">
        <v>15059.11667500496</v>
      </c>
      <c r="O5" s="21">
        <v>35.16</v>
      </c>
      <c r="P5" s="20">
        <v>542</v>
      </c>
      <c r="Q5" s="18"/>
      <c r="R5" s="85"/>
      <c r="S5" s="90">
        <v>13656.39285905766</v>
      </c>
      <c r="T5" s="91">
        <v>35.86168400844448</v>
      </c>
      <c r="U5" s="20">
        <v>703</v>
      </c>
      <c r="V5" s="29"/>
      <c r="W5" s="85"/>
      <c r="X5" s="90">
        <v>12050.590011660417</v>
      </c>
      <c r="Y5" s="91">
        <v>30.37496920725565</v>
      </c>
      <c r="Z5" s="20">
        <v>644</v>
      </c>
      <c r="AA5" s="102"/>
    </row>
    <row r="6" spans="1:27" s="22" customFormat="1" ht="14.25">
      <c r="A6" s="18">
        <v>3</v>
      </c>
      <c r="B6" s="19" t="s">
        <v>15</v>
      </c>
      <c r="C6" s="57">
        <v>9255.51798</v>
      </c>
      <c r="D6" s="19">
        <v>55.66</v>
      </c>
      <c r="E6" s="20">
        <v>5044</v>
      </c>
      <c r="F6" s="67"/>
      <c r="G6" s="83">
        <f t="shared" si="0"/>
        <v>0.038053127856270436</v>
      </c>
      <c r="H6" s="83">
        <f t="shared" si="1"/>
        <v>-0.10851891127606929</v>
      </c>
      <c r="I6" s="71">
        <v>8916.22763</v>
      </c>
      <c r="J6" s="19">
        <v>63.66</v>
      </c>
      <c r="K6" s="20">
        <v>5658</v>
      </c>
      <c r="L6" s="20"/>
      <c r="M6" s="20"/>
      <c r="N6" s="2">
        <v>5559.049414312628</v>
      </c>
      <c r="O6" s="21">
        <v>40.79</v>
      </c>
      <c r="P6" s="20">
        <v>5824</v>
      </c>
      <c r="Q6" s="18"/>
      <c r="R6" s="85"/>
      <c r="S6" s="90">
        <v>5317.786210129324</v>
      </c>
      <c r="T6" s="91">
        <v>40.51576002639167</v>
      </c>
      <c r="U6" s="20">
        <v>6274</v>
      </c>
      <c r="V6" s="29"/>
      <c r="W6" s="85"/>
      <c r="X6" s="90">
        <v>5721.216194625744</v>
      </c>
      <c r="Y6" s="91">
        <v>40.42512876964255</v>
      </c>
      <c r="Z6" s="20">
        <v>5257</v>
      </c>
      <c r="AA6" s="102"/>
    </row>
    <row r="7" spans="1:27" s="22" customFormat="1" ht="14.25">
      <c r="A7" s="18">
        <v>4</v>
      </c>
      <c r="B7" s="19" t="s">
        <v>16</v>
      </c>
      <c r="C7" s="57">
        <v>32143</v>
      </c>
      <c r="D7" s="19">
        <v>81.14</v>
      </c>
      <c r="E7" s="20">
        <v>839</v>
      </c>
      <c r="F7" s="67"/>
      <c r="G7" s="83">
        <f t="shared" si="0"/>
        <v>0.16713870733478578</v>
      </c>
      <c r="H7" s="83">
        <f t="shared" si="1"/>
        <v>-0.09590517241379311</v>
      </c>
      <c r="I7" s="71">
        <v>27540</v>
      </c>
      <c r="J7" s="19">
        <v>81.96</v>
      </c>
      <c r="K7" s="20">
        <v>928</v>
      </c>
      <c r="L7" s="20"/>
      <c r="M7" s="20"/>
      <c r="N7" s="2">
        <v>22105.372034467815</v>
      </c>
      <c r="O7" s="21">
        <v>67.72</v>
      </c>
      <c r="P7" s="20">
        <v>949</v>
      </c>
      <c r="Q7" s="18"/>
      <c r="R7" s="85"/>
      <c r="S7" s="90">
        <v>23062.30279587456</v>
      </c>
      <c r="T7" s="91">
        <v>70.32162996542931</v>
      </c>
      <c r="U7" s="20">
        <v>940</v>
      </c>
      <c r="V7" s="29"/>
      <c r="W7" s="85"/>
      <c r="X7" s="90">
        <v>20064.482172698936</v>
      </c>
      <c r="Y7" s="91">
        <v>60.3672077904143</v>
      </c>
      <c r="Z7" s="20">
        <v>898</v>
      </c>
      <c r="AA7" s="102"/>
    </row>
    <row r="8" spans="1:27" s="22" customFormat="1" ht="14.25">
      <c r="A8" s="18">
        <v>5</v>
      </c>
      <c r="B8" s="19" t="s">
        <v>17</v>
      </c>
      <c r="C8" s="57">
        <v>19788</v>
      </c>
      <c r="D8" s="19">
        <v>100.63</v>
      </c>
      <c r="E8" s="20">
        <v>3521</v>
      </c>
      <c r="F8" s="67"/>
      <c r="G8" s="83">
        <f t="shared" si="0"/>
        <v>0.23220623949187372</v>
      </c>
      <c r="H8" s="83">
        <f t="shared" si="1"/>
        <v>-0.07585301837270342</v>
      </c>
      <c r="I8" s="71">
        <v>16059</v>
      </c>
      <c r="J8" s="19">
        <v>95.67</v>
      </c>
      <c r="K8" s="20">
        <v>3810</v>
      </c>
      <c r="L8" s="20"/>
      <c r="M8" s="20"/>
      <c r="N8" s="2">
        <v>16847.195755663146</v>
      </c>
      <c r="O8" s="21">
        <v>110.38</v>
      </c>
      <c r="P8" s="20">
        <v>4470</v>
      </c>
      <c r="Q8" s="18"/>
      <c r="R8" s="85"/>
      <c r="S8" s="90">
        <v>14895.040254118365</v>
      </c>
      <c r="T8" s="91">
        <v>103.67773576301592</v>
      </c>
      <c r="U8" s="20">
        <v>5072</v>
      </c>
      <c r="V8" s="29"/>
      <c r="W8" s="85"/>
      <c r="X8" s="90">
        <v>13560.928252770098</v>
      </c>
      <c r="Y8" s="91">
        <v>93.16529208427339</v>
      </c>
      <c r="Z8" s="20">
        <v>4850</v>
      </c>
      <c r="AA8" s="102"/>
    </row>
    <row r="9" spans="1:27" s="22" customFormat="1" ht="14.25">
      <c r="A9" s="18">
        <v>6</v>
      </c>
      <c r="B9" s="19" t="s">
        <v>18</v>
      </c>
      <c r="C9" s="57">
        <v>15661</v>
      </c>
      <c r="D9" s="19">
        <v>53.49</v>
      </c>
      <c r="E9" s="20">
        <v>1515</v>
      </c>
      <c r="F9" s="67"/>
      <c r="G9" s="83">
        <f t="shared" si="0"/>
        <v>0.2985903814262023</v>
      </c>
      <c r="H9" s="83">
        <f t="shared" si="1"/>
        <v>-0.02697495183044316</v>
      </c>
      <c r="I9" s="71">
        <v>12060</v>
      </c>
      <c r="J9" s="19">
        <v>47.19</v>
      </c>
      <c r="K9" s="20">
        <v>1557</v>
      </c>
      <c r="L9" s="20"/>
      <c r="M9" s="20"/>
      <c r="N9" s="2">
        <v>12949.422715770763</v>
      </c>
      <c r="O9" s="21">
        <v>55.85</v>
      </c>
      <c r="P9" s="20">
        <v>1853</v>
      </c>
      <c r="Q9" s="18"/>
      <c r="R9" s="85"/>
      <c r="S9" s="90">
        <v>11181.299640227242</v>
      </c>
      <c r="T9" s="91">
        <v>49.6806184254874</v>
      </c>
      <c r="U9" s="20">
        <v>1953</v>
      </c>
      <c r="V9" s="29"/>
      <c r="W9" s="85"/>
      <c r="X9" s="90">
        <v>10499.8281324496</v>
      </c>
      <c r="Y9" s="91">
        <v>43.48960900942918</v>
      </c>
      <c r="Z9" s="20">
        <v>1667</v>
      </c>
      <c r="AA9" s="102"/>
    </row>
    <row r="10" spans="1:27" s="22" customFormat="1" ht="14.25">
      <c r="A10" s="18">
        <v>7</v>
      </c>
      <c r="B10" s="19" t="s">
        <v>19</v>
      </c>
      <c r="C10" s="57">
        <v>15855</v>
      </c>
      <c r="D10" s="19">
        <v>34.97</v>
      </c>
      <c r="E10" s="20">
        <v>615</v>
      </c>
      <c r="F10" s="67"/>
      <c r="G10" s="83">
        <f t="shared" si="0"/>
        <v>0.22745219478207013</v>
      </c>
      <c r="H10" s="83">
        <f t="shared" si="1"/>
        <v>-0.06959152798789713</v>
      </c>
      <c r="I10" s="71">
        <v>12917</v>
      </c>
      <c r="J10" s="19">
        <v>33.32</v>
      </c>
      <c r="K10" s="20">
        <v>661</v>
      </c>
      <c r="L10" s="20"/>
      <c r="M10" s="20"/>
      <c r="N10" s="2">
        <v>13655.05272619327</v>
      </c>
      <c r="O10" s="21">
        <v>34.62</v>
      </c>
      <c r="P10" s="20">
        <v>623</v>
      </c>
      <c r="Q10" s="18"/>
      <c r="R10" s="85"/>
      <c r="S10" s="90">
        <v>12165.36226804452</v>
      </c>
      <c r="T10" s="91">
        <v>33.22483455616762</v>
      </c>
      <c r="U10" s="20">
        <v>723</v>
      </c>
      <c r="V10" s="29"/>
      <c r="W10" s="85"/>
      <c r="X10" s="90">
        <v>10734.588026404035</v>
      </c>
      <c r="Y10" s="91">
        <v>26.96232115638431</v>
      </c>
      <c r="Z10" s="20">
        <v>601</v>
      </c>
      <c r="AA10" s="102"/>
    </row>
    <row r="11" spans="1:27" s="22" customFormat="1" ht="14.25">
      <c r="A11" s="18">
        <v>8</v>
      </c>
      <c r="B11" s="19" t="s">
        <v>20</v>
      </c>
      <c r="C11" s="57">
        <v>10536</v>
      </c>
      <c r="D11" s="19">
        <v>55.09</v>
      </c>
      <c r="E11" s="20">
        <v>3716</v>
      </c>
      <c r="F11" s="67"/>
      <c r="G11" s="83">
        <f t="shared" si="0"/>
        <v>-0.030280717901518636</v>
      </c>
      <c r="H11" s="83">
        <f t="shared" si="1"/>
        <v>-0.057809330628803245</v>
      </c>
      <c r="I11" s="71">
        <v>10865</v>
      </c>
      <c r="J11" s="19">
        <v>66.23</v>
      </c>
      <c r="K11" s="20">
        <v>3944</v>
      </c>
      <c r="L11" s="20"/>
      <c r="M11" s="20"/>
      <c r="N11" s="2">
        <v>9111.947959294408</v>
      </c>
      <c r="O11" s="21">
        <v>61.22</v>
      </c>
      <c r="P11" s="20">
        <v>4669</v>
      </c>
      <c r="Q11" s="18"/>
      <c r="R11" s="85"/>
      <c r="S11" s="90">
        <v>8305.95898327442</v>
      </c>
      <c r="T11" s="91">
        <v>58.814105633213416</v>
      </c>
      <c r="U11" s="20">
        <v>5177</v>
      </c>
      <c r="V11" s="29"/>
      <c r="W11" s="85"/>
      <c r="X11" s="90">
        <v>7791.251909198061</v>
      </c>
      <c r="Y11" s="91">
        <v>53.42777707217474</v>
      </c>
      <c r="Z11" s="20">
        <v>4764</v>
      </c>
      <c r="AA11" s="102"/>
    </row>
    <row r="12" spans="1:27" s="22" customFormat="1" ht="14.25">
      <c r="A12" s="18">
        <v>9</v>
      </c>
      <c r="B12" s="19" t="s">
        <v>21</v>
      </c>
      <c r="C12" s="57">
        <v>18126</v>
      </c>
      <c r="D12" s="19">
        <v>62.5</v>
      </c>
      <c r="E12" s="20">
        <v>1635</v>
      </c>
      <c r="F12" s="67"/>
      <c r="G12" s="83">
        <f t="shared" si="0"/>
        <v>0.14193914193914195</v>
      </c>
      <c r="H12" s="83">
        <f t="shared" si="1"/>
        <v>-0.05491329479768786</v>
      </c>
      <c r="I12" s="71">
        <v>15873</v>
      </c>
      <c r="J12" s="19">
        <v>63.55</v>
      </c>
      <c r="K12" s="20">
        <v>1730</v>
      </c>
      <c r="L12" s="20"/>
      <c r="M12" s="20"/>
      <c r="N12" s="2">
        <v>14911.060339663323</v>
      </c>
      <c r="O12" s="21">
        <v>65.51</v>
      </c>
      <c r="P12" s="20">
        <v>2010</v>
      </c>
      <c r="Q12" s="18"/>
      <c r="R12" s="85"/>
      <c r="S12" s="90">
        <v>17633.984577691917</v>
      </c>
      <c r="T12" s="91">
        <v>78.15493301089866</v>
      </c>
      <c r="U12" s="20">
        <v>2038</v>
      </c>
      <c r="V12" s="29"/>
      <c r="W12" s="85"/>
      <c r="X12" s="90">
        <v>11109.336958821448</v>
      </c>
      <c r="Y12" s="91">
        <v>42.07492766198381</v>
      </c>
      <c r="Z12" s="20">
        <v>1512</v>
      </c>
      <c r="AA12" s="102"/>
    </row>
    <row r="13" spans="1:27" s="22" customFormat="1" ht="14.25">
      <c r="A13" s="18">
        <v>10</v>
      </c>
      <c r="B13" s="19" t="s">
        <v>22</v>
      </c>
      <c r="C13" s="57">
        <v>6513.52634</v>
      </c>
      <c r="D13" s="19">
        <v>21.46</v>
      </c>
      <c r="E13" s="20">
        <v>1413</v>
      </c>
      <c r="F13" s="67"/>
      <c r="G13" s="83">
        <f t="shared" si="0"/>
        <v>-0.05270827362396973</v>
      </c>
      <c r="H13" s="83">
        <f t="shared" si="1"/>
        <v>-0.21237458193979933</v>
      </c>
      <c r="I13" s="71">
        <v>6875.94556</v>
      </c>
      <c r="J13" s="19">
        <v>28.75</v>
      </c>
      <c r="K13" s="20">
        <v>1794</v>
      </c>
      <c r="L13" s="20"/>
      <c r="M13" s="20"/>
      <c r="N13" s="2">
        <v>4023.3437633204862</v>
      </c>
      <c r="O13" s="21">
        <v>18.56</v>
      </c>
      <c r="P13" s="20">
        <v>2071</v>
      </c>
      <c r="Q13" s="18"/>
      <c r="R13" s="85"/>
      <c r="S13" s="90">
        <v>3273.6373435383307</v>
      </c>
      <c r="T13" s="91">
        <v>16.40322204285831</v>
      </c>
      <c r="U13" s="20">
        <v>2442</v>
      </c>
      <c r="V13" s="29"/>
      <c r="W13" s="85"/>
      <c r="X13" s="90">
        <v>3894.7628234517656</v>
      </c>
      <c r="Y13" s="91">
        <v>19.43195238920322</v>
      </c>
      <c r="Z13" s="20">
        <v>2386</v>
      </c>
      <c r="AA13" s="102"/>
    </row>
    <row r="14" spans="1:27" s="22" customFormat="1" ht="14.25">
      <c r="A14" s="18">
        <v>11</v>
      </c>
      <c r="B14" s="19" t="s">
        <v>23</v>
      </c>
      <c r="C14" s="57">
        <v>8256.32561</v>
      </c>
      <c r="D14" s="19">
        <v>23.87</v>
      </c>
      <c r="E14" s="20">
        <v>1080</v>
      </c>
      <c r="F14" s="67"/>
      <c r="G14" s="83">
        <f t="shared" si="0"/>
        <v>0.3164893038625375</v>
      </c>
      <c r="H14" s="83">
        <f t="shared" si="1"/>
        <v>-0.0847457627118644</v>
      </c>
      <c r="I14" s="71">
        <v>6271.47185</v>
      </c>
      <c r="J14" s="19">
        <v>21.49</v>
      </c>
      <c r="K14" s="20">
        <v>1180</v>
      </c>
      <c r="L14" s="20"/>
      <c r="M14" s="20"/>
      <c r="N14" s="2">
        <v>5437.740515678245</v>
      </c>
      <c r="O14" s="21">
        <v>19.87</v>
      </c>
      <c r="P14" s="20">
        <v>1280</v>
      </c>
      <c r="Q14" s="18"/>
      <c r="R14" s="85"/>
      <c r="S14" s="90">
        <v>4983.182927967603</v>
      </c>
      <c r="T14" s="91">
        <v>19.79449447357353</v>
      </c>
      <c r="U14" s="20">
        <v>1519</v>
      </c>
      <c r="V14" s="29"/>
      <c r="W14" s="85"/>
      <c r="X14" s="90">
        <v>5642.766593266729</v>
      </c>
      <c r="Y14" s="91">
        <v>20.33533731479423</v>
      </c>
      <c r="Z14" s="20">
        <v>1232</v>
      </c>
      <c r="AA14" s="102"/>
    </row>
    <row r="15" spans="1:27" s="22" customFormat="1" ht="14.25">
      <c r="A15" s="18">
        <v>12</v>
      </c>
      <c r="B15" s="19" t="s">
        <v>24</v>
      </c>
      <c r="C15" s="57">
        <v>3616.80711</v>
      </c>
      <c r="D15" s="19">
        <v>8.75</v>
      </c>
      <c r="E15" s="20">
        <v>1000</v>
      </c>
      <c r="F15" s="67"/>
      <c r="G15" s="83">
        <f t="shared" si="0"/>
        <v>0.14376909561016454</v>
      </c>
      <c r="H15" s="83">
        <f t="shared" si="1"/>
        <v>-0.09008189262966333</v>
      </c>
      <c r="I15" s="71">
        <v>3162.18293</v>
      </c>
      <c r="J15" s="19">
        <v>9.03</v>
      </c>
      <c r="K15" s="20">
        <v>1099</v>
      </c>
      <c r="L15" s="20"/>
      <c r="M15" s="20"/>
      <c r="N15" s="2">
        <v>2069.0319936696674</v>
      </c>
      <c r="O15" s="21">
        <v>6.17</v>
      </c>
      <c r="P15" s="20">
        <v>1119</v>
      </c>
      <c r="Q15" s="18"/>
      <c r="R15" s="85"/>
      <c r="S15" s="90">
        <v>1877.9088659220843</v>
      </c>
      <c r="T15" s="91">
        <v>5.895757296085325</v>
      </c>
      <c r="U15" s="20">
        <v>1258</v>
      </c>
      <c r="V15" s="29"/>
      <c r="W15" s="85"/>
      <c r="X15" s="90">
        <v>2417.6256196258632</v>
      </c>
      <c r="Y15" s="91">
        <v>6.871669757813704</v>
      </c>
      <c r="Z15" s="20">
        <v>1017</v>
      </c>
      <c r="AA15" s="102"/>
    </row>
    <row r="16" spans="1:27" s="22" customFormat="1" ht="14.25">
      <c r="A16" s="18">
        <v>13</v>
      </c>
      <c r="B16" s="19" t="s">
        <v>25</v>
      </c>
      <c r="C16" s="57">
        <v>4525.01261</v>
      </c>
      <c r="D16" s="19">
        <v>6.65</v>
      </c>
      <c r="E16" s="20">
        <v>272</v>
      </c>
      <c r="F16" s="67"/>
      <c r="G16" s="83">
        <f t="shared" si="0"/>
        <v>1.9229928221121197</v>
      </c>
      <c r="H16" s="83">
        <f t="shared" si="1"/>
        <v>0.088</v>
      </c>
      <c r="I16" s="71">
        <v>1548.07517</v>
      </c>
      <c r="J16" s="19">
        <v>2.46</v>
      </c>
      <c r="K16" s="20">
        <v>250</v>
      </c>
      <c r="L16" s="20"/>
      <c r="M16" s="20"/>
      <c r="N16" s="2">
        <v>5126.550500459633</v>
      </c>
      <c r="O16" s="21">
        <v>9.43</v>
      </c>
      <c r="P16" s="20">
        <v>316</v>
      </c>
      <c r="Q16" s="18"/>
      <c r="R16" s="85"/>
      <c r="S16" s="90">
        <v>1922.856119661999</v>
      </c>
      <c r="T16" s="91">
        <v>3.945602010019135</v>
      </c>
      <c r="U16" s="20">
        <v>397</v>
      </c>
      <c r="V16" s="29"/>
      <c r="W16" s="85"/>
      <c r="X16" s="90">
        <v>3197.1954973769357</v>
      </c>
      <c r="Y16" s="91">
        <v>7.684655850347388</v>
      </c>
      <c r="Z16" s="20">
        <v>537</v>
      </c>
      <c r="AA16" s="102"/>
    </row>
    <row r="17" spans="1:27" s="22" customFormat="1" ht="14.25">
      <c r="A17" s="18">
        <v>14</v>
      </c>
      <c r="B17" s="19" t="s">
        <v>26</v>
      </c>
      <c r="C17" s="57">
        <v>19093</v>
      </c>
      <c r="D17" s="19">
        <v>45.84</v>
      </c>
      <c r="E17" s="20">
        <v>760</v>
      </c>
      <c r="F17" s="67"/>
      <c r="G17" s="83">
        <f t="shared" si="0"/>
        <v>0.05270992997739428</v>
      </c>
      <c r="H17" s="83">
        <f t="shared" si="1"/>
        <v>0</v>
      </c>
      <c r="I17" s="71">
        <v>18137</v>
      </c>
      <c r="J17" s="19">
        <v>48.87</v>
      </c>
      <c r="K17" s="20">
        <v>760</v>
      </c>
      <c r="L17" s="20"/>
      <c r="M17" s="20"/>
      <c r="N17" s="2">
        <v>17927.760846668814</v>
      </c>
      <c r="O17" s="21">
        <v>49.4</v>
      </c>
      <c r="P17" s="20">
        <v>747</v>
      </c>
      <c r="Q17" s="18"/>
      <c r="R17" s="85"/>
      <c r="S17" s="90">
        <v>16432.534533412923</v>
      </c>
      <c r="T17" s="91">
        <v>49.759373406406226</v>
      </c>
      <c r="U17" s="20">
        <v>908</v>
      </c>
      <c r="V17" s="29"/>
      <c r="W17" s="85"/>
      <c r="X17" s="90">
        <v>15458.973873097957</v>
      </c>
      <c r="Y17" s="91">
        <v>41.038244995186204</v>
      </c>
      <c r="Z17" s="20">
        <v>680</v>
      </c>
      <c r="AA17" s="102"/>
    </row>
    <row r="18" spans="1:27" s="22" customFormat="1" ht="14.25">
      <c r="A18" s="18">
        <v>15</v>
      </c>
      <c r="B18" s="19" t="s">
        <v>27</v>
      </c>
      <c r="C18" s="57">
        <v>12667</v>
      </c>
      <c r="D18" s="19">
        <v>17.09</v>
      </c>
      <c r="E18" s="20">
        <v>235</v>
      </c>
      <c r="F18" s="67"/>
      <c r="G18" s="83">
        <f t="shared" si="0"/>
        <v>-0.260450723960766</v>
      </c>
      <c r="H18" s="83">
        <f t="shared" si="1"/>
        <v>0.01293103448275862</v>
      </c>
      <c r="I18" s="71">
        <v>17128</v>
      </c>
      <c r="J18" s="19">
        <v>25.79</v>
      </c>
      <c r="K18" s="20">
        <v>232</v>
      </c>
      <c r="L18" s="20"/>
      <c r="M18" s="20"/>
      <c r="N18" s="2">
        <v>16182.778892193712</v>
      </c>
      <c r="O18" s="21">
        <v>26.85</v>
      </c>
      <c r="P18" s="20">
        <v>266</v>
      </c>
      <c r="Q18" s="18"/>
      <c r="R18" s="85"/>
      <c r="S18" s="90">
        <v>9893.72909644227</v>
      </c>
      <c r="T18" s="91">
        <v>18.362367057354064</v>
      </c>
      <c r="U18" s="20">
        <v>329</v>
      </c>
      <c r="V18" s="29"/>
      <c r="W18" s="85"/>
      <c r="X18" s="90">
        <v>12991.949845859663</v>
      </c>
      <c r="Y18" s="91">
        <v>24.113278560047455</v>
      </c>
      <c r="Z18" s="20">
        <v>325</v>
      </c>
      <c r="AA18" s="102"/>
    </row>
    <row r="19" spans="1:27" s="22" customFormat="1" ht="14.25">
      <c r="A19" s="18">
        <v>16</v>
      </c>
      <c r="B19" s="19" t="s">
        <v>28</v>
      </c>
      <c r="C19" s="57">
        <v>17301</v>
      </c>
      <c r="D19" s="19">
        <v>56.77</v>
      </c>
      <c r="E19" s="20">
        <v>1419</v>
      </c>
      <c r="F19" s="67"/>
      <c r="G19" s="83">
        <f t="shared" si="0"/>
        <v>-0.02770596830392267</v>
      </c>
      <c r="H19" s="83">
        <f t="shared" si="1"/>
        <v>-0.039918809201623814</v>
      </c>
      <c r="I19" s="71">
        <v>17794</v>
      </c>
      <c r="J19" s="19">
        <v>67.13</v>
      </c>
      <c r="K19" s="20">
        <v>1478</v>
      </c>
      <c r="L19" s="20"/>
      <c r="M19" s="20"/>
      <c r="N19" s="2">
        <v>12571.045003372856</v>
      </c>
      <c r="O19" s="21">
        <v>50.01</v>
      </c>
      <c r="P19" s="20">
        <v>1576</v>
      </c>
      <c r="Q19" s="18"/>
      <c r="R19" s="85"/>
      <c r="S19" s="90">
        <v>12347.210978598056</v>
      </c>
      <c r="T19" s="91">
        <v>53.91302150233391</v>
      </c>
      <c r="U19" s="20">
        <v>1908</v>
      </c>
      <c r="V19" s="29"/>
      <c r="W19" s="85"/>
      <c r="X19" s="90">
        <v>10757.626228848687</v>
      </c>
      <c r="Y19" s="91">
        <v>44.44983277466311</v>
      </c>
      <c r="Z19" s="20">
        <v>1670</v>
      </c>
      <c r="AA19" s="102"/>
    </row>
    <row r="20" spans="1:27" s="22" customFormat="1" ht="14.25">
      <c r="A20" s="18">
        <v>17</v>
      </c>
      <c r="B20" s="19" t="s">
        <v>29</v>
      </c>
      <c r="C20" s="57">
        <v>16044</v>
      </c>
      <c r="D20" s="19">
        <v>38.42</v>
      </c>
      <c r="E20" s="20">
        <v>733</v>
      </c>
      <c r="F20" s="67"/>
      <c r="G20" s="83">
        <f t="shared" si="0"/>
        <v>0.07692307692307693</v>
      </c>
      <c r="H20" s="83">
        <f t="shared" si="1"/>
        <v>-0.07215189873417721</v>
      </c>
      <c r="I20" s="71">
        <v>14898</v>
      </c>
      <c r="J20" s="19">
        <v>41.82</v>
      </c>
      <c r="K20" s="20">
        <v>790</v>
      </c>
      <c r="L20" s="20"/>
      <c r="M20" s="20"/>
      <c r="N20" s="2">
        <v>12958.715774347647</v>
      </c>
      <c r="O20" s="21">
        <v>37.16</v>
      </c>
      <c r="P20" s="20">
        <v>786</v>
      </c>
      <c r="Q20" s="18"/>
      <c r="R20" s="85"/>
      <c r="S20" s="90">
        <v>12440.767842721772</v>
      </c>
      <c r="T20" s="91">
        <v>40.84949123884548</v>
      </c>
      <c r="U20" s="20">
        <v>1048</v>
      </c>
      <c r="V20" s="29"/>
      <c r="W20" s="85"/>
      <c r="X20" s="90">
        <v>11230.750287250205</v>
      </c>
      <c r="Y20" s="91">
        <v>34.43286258736407</v>
      </c>
      <c r="Z20" s="20">
        <v>882</v>
      </c>
      <c r="AA20" s="102"/>
    </row>
    <row r="21" spans="1:27" s="22" customFormat="1" ht="14.25">
      <c r="A21" s="18">
        <v>18</v>
      </c>
      <c r="B21" s="19" t="s">
        <v>30</v>
      </c>
      <c r="C21" s="57">
        <v>19807</v>
      </c>
      <c r="D21" s="19">
        <v>29.06</v>
      </c>
      <c r="E21" s="20">
        <v>273</v>
      </c>
      <c r="F21" s="67"/>
      <c r="G21" s="83">
        <f t="shared" si="0"/>
        <v>0.15150281960351142</v>
      </c>
      <c r="H21" s="83">
        <f t="shared" si="1"/>
        <v>-0.05536332179930796</v>
      </c>
      <c r="I21" s="71">
        <v>17201</v>
      </c>
      <c r="J21" s="19">
        <v>29.34</v>
      </c>
      <c r="K21" s="20">
        <v>289</v>
      </c>
      <c r="L21" s="20"/>
      <c r="M21" s="20"/>
      <c r="N21" s="2">
        <v>11953.81063175432</v>
      </c>
      <c r="O21" s="21">
        <v>21.22</v>
      </c>
      <c r="P21" s="20">
        <v>298</v>
      </c>
      <c r="Q21" s="18"/>
      <c r="R21" s="85"/>
      <c r="S21" s="90">
        <v>7824.638427829566</v>
      </c>
      <c r="T21" s="91">
        <v>13.414295136878703</v>
      </c>
      <c r="U21" s="20">
        <v>283</v>
      </c>
      <c r="V21" s="29"/>
      <c r="W21" s="85"/>
      <c r="X21" s="90">
        <v>14354.099619149161</v>
      </c>
      <c r="Y21" s="91">
        <v>23.898709380190663</v>
      </c>
      <c r="Z21" s="20">
        <v>258</v>
      </c>
      <c r="AA21" s="102"/>
    </row>
    <row r="22" spans="1:27" s="22" customFormat="1" ht="14.25">
      <c r="A22" s="18">
        <v>19</v>
      </c>
      <c r="B22" s="19" t="s">
        <v>31</v>
      </c>
      <c r="C22" s="57">
        <v>22225</v>
      </c>
      <c r="D22" s="19">
        <v>38.04</v>
      </c>
      <c r="E22" s="20">
        <v>384</v>
      </c>
      <c r="F22" s="67"/>
      <c r="G22" s="83">
        <f t="shared" si="0"/>
        <v>0.5867066466766616</v>
      </c>
      <c r="H22" s="83">
        <f t="shared" si="1"/>
        <v>-0.08788598574821853</v>
      </c>
      <c r="I22" s="71">
        <v>14007</v>
      </c>
      <c r="J22" s="19">
        <v>28.43</v>
      </c>
      <c r="K22" s="20">
        <v>421</v>
      </c>
      <c r="L22" s="20"/>
      <c r="M22" s="20"/>
      <c r="N22" s="2">
        <v>14705.005484421546</v>
      </c>
      <c r="O22" s="21">
        <v>30.89</v>
      </c>
      <c r="P22" s="20">
        <v>431</v>
      </c>
      <c r="Q22" s="18"/>
      <c r="R22" s="85"/>
      <c r="S22" s="90">
        <v>11375.608464123869</v>
      </c>
      <c r="T22" s="91">
        <v>23.976662923239186</v>
      </c>
      <c r="U22" s="20">
        <v>425</v>
      </c>
      <c r="V22" s="29"/>
      <c r="W22" s="85"/>
      <c r="X22" s="90">
        <v>10045.120164514354</v>
      </c>
      <c r="Y22" s="91">
        <v>19.089809053058275</v>
      </c>
      <c r="Z22" s="20">
        <v>341</v>
      </c>
      <c r="AA22" s="102"/>
    </row>
    <row r="23" spans="1:27" s="22" customFormat="1" ht="14.25">
      <c r="A23" s="18">
        <v>20</v>
      </c>
      <c r="B23" s="19" t="s">
        <v>32</v>
      </c>
      <c r="C23" s="57">
        <v>15636</v>
      </c>
      <c r="D23" s="19">
        <v>27.93</v>
      </c>
      <c r="E23" s="20">
        <v>406</v>
      </c>
      <c r="F23" s="67"/>
      <c r="G23" s="83">
        <f t="shared" si="0"/>
        <v>0.20555127216653815</v>
      </c>
      <c r="H23" s="83">
        <f t="shared" si="1"/>
        <v>-0.03333333333333333</v>
      </c>
      <c r="I23" s="71">
        <v>12970</v>
      </c>
      <c r="J23" s="19">
        <v>26.52</v>
      </c>
      <c r="K23" s="20">
        <v>420</v>
      </c>
      <c r="L23" s="20"/>
      <c r="M23" s="20"/>
      <c r="N23" s="2">
        <v>14523.399747032227</v>
      </c>
      <c r="O23" s="21">
        <v>31.9</v>
      </c>
      <c r="P23" s="20">
        <v>458</v>
      </c>
      <c r="Q23" s="18"/>
      <c r="R23" s="85"/>
      <c r="S23" s="90">
        <v>14809.632854208263</v>
      </c>
      <c r="T23" s="91">
        <v>33.66903650218191</v>
      </c>
      <c r="U23" s="20">
        <v>494</v>
      </c>
      <c r="V23" s="29"/>
      <c r="W23" s="85"/>
      <c r="X23" s="90">
        <v>8672.165725338746</v>
      </c>
      <c r="Y23" s="91">
        <v>19.123974803696058</v>
      </c>
      <c r="Z23" s="20">
        <v>459</v>
      </c>
      <c r="AA23" s="102"/>
    </row>
    <row r="24" spans="1:27" s="22" customFormat="1" ht="16.5" customHeight="1">
      <c r="A24" s="25">
        <v>21</v>
      </c>
      <c r="B24" s="26" t="s">
        <v>33</v>
      </c>
      <c r="C24" s="40">
        <v>17164</v>
      </c>
      <c r="D24" s="26">
        <v>59.39</v>
      </c>
      <c r="E24" s="28">
        <v>1544</v>
      </c>
      <c r="F24" s="68" t="s">
        <v>34</v>
      </c>
      <c r="G24" s="83">
        <f t="shared" si="0"/>
        <v>0.08894810303261007</v>
      </c>
      <c r="H24" s="83">
        <f t="shared" si="1"/>
        <v>0.05392491467576792</v>
      </c>
      <c r="I24" s="72">
        <v>15762</v>
      </c>
      <c r="J24" s="26">
        <v>59.87</v>
      </c>
      <c r="K24" s="28">
        <v>1465</v>
      </c>
      <c r="L24" s="25" t="s">
        <v>34</v>
      </c>
      <c r="M24" s="20"/>
      <c r="N24" s="27">
        <v>16901.110894536225</v>
      </c>
      <c r="O24" s="25">
        <v>64.85</v>
      </c>
      <c r="P24" s="28">
        <v>1420</v>
      </c>
      <c r="Q24" s="25" t="s">
        <v>34</v>
      </c>
      <c r="R24" s="85"/>
      <c r="S24" s="27">
        <v>16486.605260519464</v>
      </c>
      <c r="T24" s="92">
        <v>65.68426854914264</v>
      </c>
      <c r="U24" s="28">
        <v>1538</v>
      </c>
      <c r="V24" s="93" t="s">
        <v>35</v>
      </c>
      <c r="W24" s="85"/>
      <c r="X24" s="27">
        <v>16494.528841752133</v>
      </c>
      <c r="Y24" s="92">
        <v>61.368894294105125</v>
      </c>
      <c r="Z24" s="28">
        <v>1323</v>
      </c>
      <c r="AA24" s="93" t="s">
        <v>36</v>
      </c>
    </row>
    <row r="25" spans="1:27" s="22" customFormat="1" ht="14.25">
      <c r="A25" s="18">
        <v>22</v>
      </c>
      <c r="B25" s="19" t="s">
        <v>37</v>
      </c>
      <c r="C25" s="57">
        <v>0</v>
      </c>
      <c r="D25" s="19" t="s">
        <v>0</v>
      </c>
      <c r="E25" s="20">
        <v>0</v>
      </c>
      <c r="F25" s="67" t="s">
        <v>86</v>
      </c>
      <c r="G25" s="83"/>
      <c r="H25" s="83"/>
      <c r="I25" s="71">
        <v>0</v>
      </c>
      <c r="J25" s="19" t="s">
        <v>0</v>
      </c>
      <c r="K25" s="20">
        <v>0</v>
      </c>
      <c r="L25" s="20" t="s">
        <v>86</v>
      </c>
      <c r="M25" s="20"/>
      <c r="N25" s="2">
        <v>10103.891858194884</v>
      </c>
      <c r="O25" s="21">
        <v>76.36</v>
      </c>
      <c r="P25" s="20">
        <v>5665</v>
      </c>
      <c r="Q25" s="18"/>
      <c r="R25" s="85"/>
      <c r="S25" s="90">
        <v>8037.6984009018415</v>
      </c>
      <c r="T25" s="91">
        <v>69.19767110709505</v>
      </c>
      <c r="U25" s="20">
        <v>7416</v>
      </c>
      <c r="V25" s="29"/>
      <c r="W25" s="85"/>
      <c r="X25" s="90">
        <v>6462.001474406928</v>
      </c>
      <c r="Y25" s="91">
        <v>55.126985477851484</v>
      </c>
      <c r="Z25" s="20">
        <v>7186</v>
      </c>
      <c r="AA25" s="102"/>
    </row>
    <row r="26" spans="1:27" s="22" customFormat="1" ht="14.25">
      <c r="A26" s="18">
        <v>23</v>
      </c>
      <c r="B26" s="19" t="s">
        <v>38</v>
      </c>
      <c r="C26" s="57">
        <v>9183.55704</v>
      </c>
      <c r="D26" s="19">
        <v>16.87</v>
      </c>
      <c r="E26" s="20">
        <v>427</v>
      </c>
      <c r="F26" s="67"/>
      <c r="G26" s="83">
        <f t="shared" si="0"/>
        <v>0.18178510102542383</v>
      </c>
      <c r="H26" s="83">
        <f t="shared" si="1"/>
        <v>-0.016129032258064516</v>
      </c>
      <c r="I26" s="71">
        <v>7770.91963</v>
      </c>
      <c r="J26" s="19">
        <v>16.25</v>
      </c>
      <c r="K26" s="20">
        <v>434</v>
      </c>
      <c r="L26" s="20"/>
      <c r="M26" s="20"/>
      <c r="N26" s="2">
        <v>4125.031047992691</v>
      </c>
      <c r="O26" s="21">
        <v>9.44</v>
      </c>
      <c r="P26" s="20">
        <v>496</v>
      </c>
      <c r="Q26" s="18"/>
      <c r="R26" s="85"/>
      <c r="S26" s="90">
        <v>3702.9827165355855</v>
      </c>
      <c r="T26" s="91">
        <v>9.341103519046495</v>
      </c>
      <c r="U26" s="20">
        <v>605</v>
      </c>
      <c r="V26" s="29"/>
      <c r="W26" s="85"/>
      <c r="X26" s="90">
        <v>4691.508352568359</v>
      </c>
      <c r="Y26" s="91">
        <v>11.48898884789684</v>
      </c>
      <c r="Z26" s="20">
        <v>559</v>
      </c>
      <c r="AA26" s="102"/>
    </row>
    <row r="27" spans="1:27" s="22" customFormat="1" ht="14.25">
      <c r="A27" s="18">
        <v>24</v>
      </c>
      <c r="B27" s="19" t="s">
        <v>39</v>
      </c>
      <c r="C27" s="57">
        <v>8303.66868</v>
      </c>
      <c r="D27" s="19">
        <v>61.54</v>
      </c>
      <c r="E27" s="20">
        <v>7416</v>
      </c>
      <c r="F27" s="67"/>
      <c r="G27" s="83">
        <f t="shared" si="0"/>
        <v>0.124259451356746</v>
      </c>
      <c r="H27" s="83">
        <f t="shared" si="1"/>
        <v>-0.073</v>
      </c>
      <c r="I27" s="71">
        <v>7385.90071</v>
      </c>
      <c r="J27" s="19">
        <v>64.29</v>
      </c>
      <c r="K27" s="20">
        <v>8000</v>
      </c>
      <c r="L27" s="20"/>
      <c r="M27" s="20"/>
      <c r="N27" s="2">
        <v>7873.318535070055</v>
      </c>
      <c r="O27" s="21">
        <v>70.34</v>
      </c>
      <c r="P27" s="20">
        <v>8069</v>
      </c>
      <c r="Q27" s="18"/>
      <c r="R27" s="85"/>
      <c r="S27" s="90">
        <v>7450.705119131831</v>
      </c>
      <c r="T27" s="91">
        <v>68.20585024426589</v>
      </c>
      <c r="U27" s="20">
        <v>8576</v>
      </c>
      <c r="V27" s="29"/>
      <c r="W27" s="85"/>
      <c r="X27" s="90">
        <v>7919.7640899094595</v>
      </c>
      <c r="Y27" s="91">
        <v>64.2624545598724</v>
      </c>
      <c r="Z27" s="20">
        <v>6516</v>
      </c>
      <c r="AA27" s="102"/>
    </row>
    <row r="28" spans="1:27" s="22" customFormat="1" ht="14.25">
      <c r="A28" s="18">
        <v>25</v>
      </c>
      <c r="B28" s="19" t="s">
        <v>40</v>
      </c>
      <c r="C28" s="57">
        <v>48226</v>
      </c>
      <c r="D28" s="19">
        <v>59.12</v>
      </c>
      <c r="E28" s="20">
        <v>194</v>
      </c>
      <c r="F28" s="67"/>
      <c r="G28" s="83">
        <f t="shared" si="0"/>
        <v>0.1748970692133408</v>
      </c>
      <c r="H28" s="83">
        <f t="shared" si="1"/>
        <v>-0.11009174311926606</v>
      </c>
      <c r="I28" s="71">
        <v>41047</v>
      </c>
      <c r="J28" s="19">
        <v>60.52</v>
      </c>
      <c r="K28" s="20">
        <v>218</v>
      </c>
      <c r="L28" s="20"/>
      <c r="M28" s="20"/>
      <c r="N28" s="2">
        <v>34891.793517231854</v>
      </c>
      <c r="O28" s="21">
        <v>52.74</v>
      </c>
      <c r="P28" s="20">
        <v>215</v>
      </c>
      <c r="Q28" s="18"/>
      <c r="R28" s="85"/>
      <c r="S28" s="90">
        <v>28656.19055026896</v>
      </c>
      <c r="T28" s="91">
        <v>44.085610040829934</v>
      </c>
      <c r="U28" s="20">
        <v>227</v>
      </c>
      <c r="V28" s="29"/>
      <c r="W28" s="85"/>
      <c r="X28" s="90">
        <v>41186.370428799</v>
      </c>
      <c r="Y28" s="91">
        <v>58.79077147983008</v>
      </c>
      <c r="Z28" s="20">
        <v>191</v>
      </c>
      <c r="AA28" s="102"/>
    </row>
    <row r="29" spans="1:27" s="22" customFormat="1" ht="14.25">
      <c r="A29" s="29">
        <v>26</v>
      </c>
      <c r="B29" s="30" t="s">
        <v>41</v>
      </c>
      <c r="C29" s="59">
        <v>8811.21502</v>
      </c>
      <c r="D29" s="30">
        <v>5.69</v>
      </c>
      <c r="E29" s="31">
        <v>52</v>
      </c>
      <c r="F29" s="67"/>
      <c r="G29" s="83">
        <f t="shared" si="0"/>
        <v>1.0122447965615118</v>
      </c>
      <c r="H29" s="83">
        <f t="shared" si="1"/>
        <v>0</v>
      </c>
      <c r="I29" s="73">
        <v>4378.79876</v>
      </c>
      <c r="J29" s="30">
        <v>3.16</v>
      </c>
      <c r="K29" s="31">
        <v>52</v>
      </c>
      <c r="L29" s="20"/>
      <c r="M29" s="20"/>
      <c r="N29" s="2">
        <v>3163.518346232841</v>
      </c>
      <c r="O29" s="21">
        <v>2.35</v>
      </c>
      <c r="P29" s="31">
        <v>53</v>
      </c>
      <c r="Q29" s="32"/>
      <c r="R29" s="85"/>
      <c r="S29" s="94">
        <v>9834.056778843025</v>
      </c>
      <c r="T29" s="95">
        <v>7.596284957794716</v>
      </c>
      <c r="U29" s="31">
        <v>56</v>
      </c>
      <c r="V29" s="43"/>
      <c r="W29" s="85"/>
      <c r="X29" s="27">
        <v>1444.5342667813886</v>
      </c>
      <c r="Y29" s="92">
        <v>1.299856908436964</v>
      </c>
      <c r="Z29" s="28">
        <v>75</v>
      </c>
      <c r="AA29" s="103"/>
    </row>
    <row r="30" spans="1:27" s="22" customFormat="1" ht="14.25">
      <c r="A30" s="18">
        <v>27</v>
      </c>
      <c r="B30" s="19" t="s">
        <v>42</v>
      </c>
      <c r="C30" s="57">
        <v>6752.03976</v>
      </c>
      <c r="D30" s="19">
        <v>19.84</v>
      </c>
      <c r="E30" s="20">
        <v>1105</v>
      </c>
      <c r="F30" s="67"/>
      <c r="G30" s="83">
        <f t="shared" si="0"/>
        <v>-0.027967523140812238</v>
      </c>
      <c r="H30" s="83">
        <f t="shared" si="1"/>
        <v>-0.02643171806167401</v>
      </c>
      <c r="I30" s="71">
        <v>6946.31087</v>
      </c>
      <c r="J30" s="19">
        <v>23.32</v>
      </c>
      <c r="K30" s="20">
        <v>1135</v>
      </c>
      <c r="L30" s="20"/>
      <c r="M30" s="20"/>
      <c r="N30" s="2">
        <v>5526.2836130606165</v>
      </c>
      <c r="O30" s="21">
        <v>19.51</v>
      </c>
      <c r="P30" s="20">
        <v>1191</v>
      </c>
      <c r="Q30" s="18"/>
      <c r="R30" s="85"/>
      <c r="S30" s="90">
        <v>4868.1772459574995</v>
      </c>
      <c r="T30" s="91">
        <v>18.86559750442142</v>
      </c>
      <c r="U30" s="20">
        <v>1447</v>
      </c>
      <c r="V30" s="29"/>
      <c r="W30" s="85"/>
      <c r="X30" s="90">
        <v>4255.548909717567</v>
      </c>
      <c r="Y30" s="91">
        <v>14.864072066984182</v>
      </c>
      <c r="Z30" s="20">
        <v>1151</v>
      </c>
      <c r="AA30" s="102"/>
    </row>
    <row r="31" spans="1:27" s="22" customFormat="1" ht="14.25">
      <c r="A31" s="18">
        <v>28</v>
      </c>
      <c r="B31" s="19" t="s">
        <v>43</v>
      </c>
      <c r="C31" s="57">
        <v>5535.19152</v>
      </c>
      <c r="D31" s="19">
        <v>5.88</v>
      </c>
      <c r="E31" s="20">
        <v>144</v>
      </c>
      <c r="F31" s="67"/>
      <c r="G31" s="83">
        <f t="shared" si="0"/>
        <v>-0.14211097593906807</v>
      </c>
      <c r="H31" s="83">
        <f t="shared" si="1"/>
        <v>0.09090909090909091</v>
      </c>
      <c r="I31" s="71">
        <v>6452.1067</v>
      </c>
      <c r="J31" s="19">
        <v>7.48</v>
      </c>
      <c r="K31" s="20">
        <v>132</v>
      </c>
      <c r="L31" s="20"/>
      <c r="M31" s="20"/>
      <c r="N31" s="2">
        <v>3552.542518760197</v>
      </c>
      <c r="O31" s="21">
        <v>4.39</v>
      </c>
      <c r="P31" s="20">
        <v>148</v>
      </c>
      <c r="Q31" s="18"/>
      <c r="R31" s="85"/>
      <c r="S31" s="90">
        <v>10893.459692223432</v>
      </c>
      <c r="T31" s="91">
        <v>14.418827472635915</v>
      </c>
      <c r="U31" s="20">
        <v>168</v>
      </c>
      <c r="V31" s="29"/>
      <c r="W31" s="85"/>
      <c r="X31" s="94">
        <v>4816.499382512393</v>
      </c>
      <c r="Y31" s="95">
        <v>8.892858636058714</v>
      </c>
      <c r="Z31" s="20">
        <v>321</v>
      </c>
      <c r="AA31" s="102"/>
    </row>
    <row r="32" spans="1:27" s="22" customFormat="1" ht="14.25">
      <c r="A32" s="38">
        <v>29</v>
      </c>
      <c r="B32" s="39" t="s">
        <v>44</v>
      </c>
      <c r="C32" s="41">
        <v>-1413.3027</v>
      </c>
      <c r="D32" s="39">
        <v>-1.42</v>
      </c>
      <c r="E32" s="37">
        <v>128</v>
      </c>
      <c r="F32" s="82" t="s">
        <v>91</v>
      </c>
      <c r="G32" s="83">
        <f t="shared" si="0"/>
        <v>-1.6962075715485412</v>
      </c>
      <c r="H32" s="83">
        <f t="shared" si="1"/>
        <v>-0.25146198830409355</v>
      </c>
      <c r="I32" s="74">
        <v>2030.00191</v>
      </c>
      <c r="J32" s="33">
        <v>2.67</v>
      </c>
      <c r="K32" s="34">
        <v>171</v>
      </c>
      <c r="L32" s="35" t="s">
        <v>88</v>
      </c>
      <c r="M32" s="20"/>
      <c r="N32" s="3">
        <v>1661.0150920642243</v>
      </c>
      <c r="O32" s="36">
        <v>2.31</v>
      </c>
      <c r="P32" s="37">
        <v>181</v>
      </c>
      <c r="Q32" s="38" t="s">
        <v>45</v>
      </c>
      <c r="R32" s="85"/>
      <c r="S32" s="42">
        <v>1137.8350501711511</v>
      </c>
      <c r="T32" s="96">
        <v>1.72947000670532</v>
      </c>
      <c r="U32" s="37">
        <v>217</v>
      </c>
      <c r="V32" s="97" t="s">
        <v>46</v>
      </c>
      <c r="W32" s="85"/>
      <c r="X32" s="94">
        <v>1414.634733743256</v>
      </c>
      <c r="Y32" s="95">
        <v>2.529364109608245</v>
      </c>
      <c r="Z32" s="20">
        <v>297</v>
      </c>
      <c r="AA32" s="102"/>
    </row>
    <row r="33" spans="1:27" s="22" customFormat="1" ht="14.25">
      <c r="A33" s="38">
        <v>30</v>
      </c>
      <c r="B33" s="39" t="s">
        <v>47</v>
      </c>
      <c r="C33" s="41">
        <v>16161</v>
      </c>
      <c r="D33" s="39">
        <v>2.03</v>
      </c>
      <c r="E33" s="37">
        <v>2</v>
      </c>
      <c r="F33" s="70" t="s">
        <v>45</v>
      </c>
      <c r="G33" s="83">
        <f t="shared" si="0"/>
        <v>-7.290387427417713</v>
      </c>
      <c r="H33" s="83">
        <f t="shared" si="1"/>
        <v>-0.5</v>
      </c>
      <c r="I33" s="75">
        <v>-2569.15813</v>
      </c>
      <c r="J33" s="39">
        <v>-0.52</v>
      </c>
      <c r="K33" s="37">
        <v>4</v>
      </c>
      <c r="L33" s="38" t="s">
        <v>45</v>
      </c>
      <c r="M33" s="20"/>
      <c r="N33" s="3">
        <v>-8686.748327054645</v>
      </c>
      <c r="O33" s="36">
        <v>-0.9</v>
      </c>
      <c r="P33" s="37">
        <v>1</v>
      </c>
      <c r="Q33" s="38" t="s">
        <v>45</v>
      </c>
      <c r="R33" s="85"/>
      <c r="S33" s="27">
        <v>1513.4488665953177</v>
      </c>
      <c r="T33" s="92">
        <v>0.22131825780727704</v>
      </c>
      <c r="U33" s="28">
        <v>2</v>
      </c>
      <c r="V33" s="25"/>
      <c r="W33" s="85"/>
      <c r="X33" s="104">
        <v>-213.83808902988872</v>
      </c>
      <c r="Y33" s="105">
        <v>-0.04444156389006398</v>
      </c>
      <c r="Z33" s="28">
        <v>4</v>
      </c>
      <c r="AA33" s="103"/>
    </row>
    <row r="34" spans="1:27" s="22" customFormat="1" ht="14.25">
      <c r="A34" s="18">
        <v>31</v>
      </c>
      <c r="B34" s="19" t="s">
        <v>48</v>
      </c>
      <c r="C34" s="57">
        <v>45528</v>
      </c>
      <c r="D34" s="19">
        <v>59.89</v>
      </c>
      <c r="E34" s="58">
        <v>222</v>
      </c>
      <c r="F34" s="67"/>
      <c r="G34" s="83">
        <f t="shared" si="0"/>
        <v>0.33415384615384613</v>
      </c>
      <c r="H34" s="83">
        <f t="shared" si="1"/>
        <v>-0.23711340206185566</v>
      </c>
      <c r="I34" s="71">
        <v>34125</v>
      </c>
      <c r="J34" s="19">
        <v>58.05</v>
      </c>
      <c r="K34" s="58">
        <v>291</v>
      </c>
      <c r="L34" s="20"/>
      <c r="M34" s="20"/>
      <c r="N34" s="2">
        <v>21967.97325942749</v>
      </c>
      <c r="O34" s="21">
        <v>72.78</v>
      </c>
      <c r="P34" s="20">
        <v>1063</v>
      </c>
      <c r="Q34" s="18"/>
      <c r="R34" s="85"/>
      <c r="S34" s="90">
        <v>17951.044430610436</v>
      </c>
      <c r="T34" s="91">
        <v>66.23914903427122</v>
      </c>
      <c r="U34" s="20">
        <v>1312</v>
      </c>
      <c r="V34" s="29"/>
      <c r="W34" s="85"/>
      <c r="X34" s="90">
        <v>18231.077596685376</v>
      </c>
      <c r="Y34" s="91">
        <v>60.30608769787696</v>
      </c>
      <c r="Z34" s="20">
        <v>1054</v>
      </c>
      <c r="AA34" s="102"/>
    </row>
    <row r="35" spans="1:27" s="22" customFormat="1" ht="14.25">
      <c r="A35" s="38">
        <v>32</v>
      </c>
      <c r="B35" s="39" t="s">
        <v>49</v>
      </c>
      <c r="C35" s="41">
        <v>21462</v>
      </c>
      <c r="D35" s="39">
        <v>1.92</v>
      </c>
      <c r="E35" s="37">
        <v>1</v>
      </c>
      <c r="F35" s="70" t="s">
        <v>45</v>
      </c>
      <c r="G35" s="83"/>
      <c r="H35" s="83"/>
      <c r="I35" s="75">
        <v>0</v>
      </c>
      <c r="J35" s="39" t="s">
        <v>0</v>
      </c>
      <c r="K35" s="37">
        <v>0</v>
      </c>
      <c r="L35" s="38" t="s">
        <v>45</v>
      </c>
      <c r="M35" s="20"/>
      <c r="N35" s="3">
        <v>22002.860433987444</v>
      </c>
      <c r="O35" s="36">
        <v>4.57</v>
      </c>
      <c r="P35" s="37">
        <v>4</v>
      </c>
      <c r="Q35" s="38" t="s">
        <v>45</v>
      </c>
      <c r="R35" s="85"/>
      <c r="S35" s="42">
        <v>1837.2978352965292</v>
      </c>
      <c r="T35" s="96">
        <v>0.46187912780846385</v>
      </c>
      <c r="U35" s="37">
        <v>6</v>
      </c>
      <c r="V35" s="97" t="s">
        <v>46</v>
      </c>
      <c r="W35" s="85"/>
      <c r="X35" s="94">
        <v>48574.83134199162</v>
      </c>
      <c r="Y35" s="95">
        <v>13.275424893525088</v>
      </c>
      <c r="Z35" s="20">
        <v>7</v>
      </c>
      <c r="AA35" s="102"/>
    </row>
    <row r="36" spans="1:27" s="22" customFormat="1" ht="14.25">
      <c r="A36" s="18">
        <v>33</v>
      </c>
      <c r="B36" s="19" t="s">
        <v>50</v>
      </c>
      <c r="C36" s="57">
        <v>8350.25017</v>
      </c>
      <c r="D36" s="19">
        <v>22.41</v>
      </c>
      <c r="E36" s="20">
        <v>941</v>
      </c>
      <c r="F36" s="67"/>
      <c r="G36" s="83">
        <f t="shared" si="0"/>
        <v>0.4028050169524327</v>
      </c>
      <c r="H36" s="83">
        <f t="shared" si="1"/>
        <v>-0.06087824351297405</v>
      </c>
      <c r="I36" s="71">
        <v>5952.538</v>
      </c>
      <c r="J36" s="19">
        <v>18.55</v>
      </c>
      <c r="K36" s="20">
        <v>1002</v>
      </c>
      <c r="L36" s="20"/>
      <c r="M36" s="20"/>
      <c r="N36" s="2">
        <v>4648.26922778704</v>
      </c>
      <c r="O36" s="21">
        <v>15.86</v>
      </c>
      <c r="P36" s="20">
        <v>1194</v>
      </c>
      <c r="Q36" s="18"/>
      <c r="R36" s="85"/>
      <c r="S36" s="90">
        <v>4474.137096652919</v>
      </c>
      <c r="T36" s="91">
        <v>16.936991757194562</v>
      </c>
      <c r="U36" s="20">
        <v>1464</v>
      </c>
      <c r="V36" s="29"/>
      <c r="W36" s="85"/>
      <c r="X36" s="94">
        <v>2864.2169650623428</v>
      </c>
      <c r="Y36" s="95">
        <v>11.067491396948018</v>
      </c>
      <c r="Z36" s="20">
        <v>1502</v>
      </c>
      <c r="AA36" s="102"/>
    </row>
    <row r="37" spans="1:27" s="22" customFormat="1" ht="14.25">
      <c r="A37" s="18">
        <v>34</v>
      </c>
      <c r="B37" s="19" t="s">
        <v>51</v>
      </c>
      <c r="C37" s="57">
        <v>22056</v>
      </c>
      <c r="D37" s="19">
        <v>49.95</v>
      </c>
      <c r="E37" s="20">
        <v>681</v>
      </c>
      <c r="F37" s="67"/>
      <c r="G37" s="83">
        <f t="shared" si="0"/>
        <v>0.32158907064533526</v>
      </c>
      <c r="H37" s="83">
        <f t="shared" si="1"/>
        <v>-0.15298507462686567</v>
      </c>
      <c r="I37" s="71">
        <v>16689</v>
      </c>
      <c r="J37" s="19">
        <v>46.15</v>
      </c>
      <c r="K37" s="20">
        <v>804</v>
      </c>
      <c r="L37" s="20"/>
      <c r="M37" s="20"/>
      <c r="N37" s="2">
        <v>17957.484969795456</v>
      </c>
      <c r="O37" s="21">
        <v>59.25</v>
      </c>
      <c r="P37" s="20">
        <v>1085</v>
      </c>
      <c r="Q37" s="18"/>
      <c r="R37" s="85"/>
      <c r="S37" s="90">
        <v>13849.24765411322</v>
      </c>
      <c r="T37" s="91">
        <v>50.68821128101742</v>
      </c>
      <c r="U37" s="20">
        <v>1317</v>
      </c>
      <c r="V37" s="29"/>
      <c r="W37" s="85"/>
      <c r="X37" s="94">
        <v>12921.842727902818</v>
      </c>
      <c r="Y37" s="95">
        <v>46.015836670455904</v>
      </c>
      <c r="Z37" s="20">
        <v>1224</v>
      </c>
      <c r="AA37" s="102"/>
    </row>
    <row r="38" spans="1:27" s="22" customFormat="1" ht="14.25">
      <c r="A38" s="18">
        <v>35</v>
      </c>
      <c r="B38" s="19" t="s">
        <v>52</v>
      </c>
      <c r="C38" s="57">
        <v>21766</v>
      </c>
      <c r="D38" s="19">
        <v>83.69</v>
      </c>
      <c r="E38" s="20">
        <v>2046</v>
      </c>
      <c r="F38" s="67"/>
      <c r="G38" s="83">
        <f t="shared" si="0"/>
        <v>0.026504433125825316</v>
      </c>
      <c r="H38" s="83">
        <f t="shared" si="1"/>
        <v>-0.12564102564102564</v>
      </c>
      <c r="I38" s="71">
        <v>21204</v>
      </c>
      <c r="J38" s="19">
        <v>98.68</v>
      </c>
      <c r="K38" s="20">
        <v>2340</v>
      </c>
      <c r="L38" s="20"/>
      <c r="M38" s="20"/>
      <c r="N38" s="2">
        <v>16146.256496770064</v>
      </c>
      <c r="O38" s="21">
        <v>82.11</v>
      </c>
      <c r="P38" s="20">
        <v>2789</v>
      </c>
      <c r="Q38" s="18"/>
      <c r="R38" s="85"/>
      <c r="S38" s="90">
        <v>16730.96151530895</v>
      </c>
      <c r="T38" s="91">
        <v>97.37341221144061</v>
      </c>
      <c r="U38" s="20">
        <v>3659</v>
      </c>
      <c r="V38" s="29"/>
      <c r="W38" s="85"/>
      <c r="X38" s="90">
        <v>14088.366326797268</v>
      </c>
      <c r="Y38" s="91">
        <v>82.95188926263879</v>
      </c>
      <c r="Z38" s="20">
        <v>3957</v>
      </c>
      <c r="AA38" s="102"/>
    </row>
    <row r="39" spans="1:27" s="22" customFormat="1" ht="14.25">
      <c r="A39" s="18">
        <v>36</v>
      </c>
      <c r="B39" s="19" t="s">
        <v>53</v>
      </c>
      <c r="C39" s="57">
        <v>3572.39813</v>
      </c>
      <c r="D39" s="19">
        <v>8.25</v>
      </c>
      <c r="E39" s="20">
        <v>669</v>
      </c>
      <c r="F39" s="67"/>
      <c r="G39" s="83">
        <f t="shared" si="0"/>
        <v>0.17748388648516752</v>
      </c>
      <c r="H39" s="83">
        <f t="shared" si="1"/>
        <v>-0.05508474576271186</v>
      </c>
      <c r="I39" s="71">
        <v>3033.92528</v>
      </c>
      <c r="J39" s="19">
        <v>8.14</v>
      </c>
      <c r="K39" s="20">
        <v>708</v>
      </c>
      <c r="L39" s="20"/>
      <c r="M39" s="20"/>
      <c r="N39" s="2">
        <v>4343.307778187577</v>
      </c>
      <c r="O39" s="21">
        <v>12.4</v>
      </c>
      <c r="P39" s="20">
        <v>766</v>
      </c>
      <c r="Q39" s="18"/>
      <c r="R39" s="85"/>
      <c r="S39" s="90">
        <v>4865.2769957117025</v>
      </c>
      <c r="T39" s="91">
        <v>6.887520118510785</v>
      </c>
      <c r="U39" s="20">
        <v>188</v>
      </c>
      <c r="V39" s="29"/>
      <c r="W39" s="85"/>
      <c r="X39" s="94">
        <v>3630.7967538596713</v>
      </c>
      <c r="Y39" s="95">
        <v>13.302443434774947</v>
      </c>
      <c r="Z39" s="20">
        <v>1252</v>
      </c>
      <c r="AA39" s="102"/>
    </row>
    <row r="40" spans="1:27" s="22" customFormat="1" ht="14.25">
      <c r="A40" s="18">
        <v>37</v>
      </c>
      <c r="B40" s="19" t="s">
        <v>54</v>
      </c>
      <c r="C40" s="57">
        <v>18629</v>
      </c>
      <c r="D40" s="19">
        <v>49.98</v>
      </c>
      <c r="E40" s="20">
        <v>973</v>
      </c>
      <c r="F40" s="67"/>
      <c r="G40" s="83">
        <f t="shared" si="0"/>
        <v>0.3631640567832577</v>
      </c>
      <c r="H40" s="83">
        <f t="shared" si="1"/>
        <v>-0.02112676056338028</v>
      </c>
      <c r="I40" s="71">
        <v>13666</v>
      </c>
      <c r="J40" s="19">
        <v>41.8</v>
      </c>
      <c r="K40" s="20">
        <v>994</v>
      </c>
      <c r="L40" s="20"/>
      <c r="M40" s="20"/>
      <c r="N40" s="2">
        <v>16589.1411949088</v>
      </c>
      <c r="O40" s="21">
        <v>56.54</v>
      </c>
      <c r="P40" s="20">
        <v>1246</v>
      </c>
      <c r="Q40" s="18"/>
      <c r="R40" s="85"/>
      <c r="S40" s="90">
        <v>14421.717072884612</v>
      </c>
      <c r="T40" s="91">
        <v>51.657446209020364</v>
      </c>
      <c r="U40" s="20">
        <v>1380</v>
      </c>
      <c r="V40" s="29"/>
      <c r="W40" s="85"/>
      <c r="X40" s="94">
        <v>15777.722044403969</v>
      </c>
      <c r="Y40" s="95">
        <v>55.69883389279769</v>
      </c>
      <c r="Z40" s="20">
        <v>1313</v>
      </c>
      <c r="AA40" s="102"/>
    </row>
    <row r="41" spans="1:27" s="22" customFormat="1" ht="14.25">
      <c r="A41" s="29">
        <v>38</v>
      </c>
      <c r="B41" s="30" t="s">
        <v>55</v>
      </c>
      <c r="C41" s="59">
        <v>33089</v>
      </c>
      <c r="D41" s="30">
        <v>24.81</v>
      </c>
      <c r="E41" s="31">
        <v>72</v>
      </c>
      <c r="F41" s="67"/>
      <c r="G41" s="83">
        <f t="shared" si="0"/>
        <v>0.20135787677449807</v>
      </c>
      <c r="H41" s="83">
        <f t="shared" si="1"/>
        <v>0.22033898305084745</v>
      </c>
      <c r="I41" s="73">
        <v>27543</v>
      </c>
      <c r="J41" s="30">
        <v>21.29</v>
      </c>
      <c r="K41" s="31">
        <v>59</v>
      </c>
      <c r="L41" s="20"/>
      <c r="M41" s="20"/>
      <c r="N41" s="2">
        <v>21993.845625674498</v>
      </c>
      <c r="O41" s="21">
        <v>21.58</v>
      </c>
      <c r="P41" s="31">
        <v>92</v>
      </c>
      <c r="Q41" s="29"/>
      <c r="R41" s="85"/>
      <c r="S41" s="94">
        <v>19361.10998486499</v>
      </c>
      <c r="T41" s="95">
        <v>21.383083319404076</v>
      </c>
      <c r="U41" s="31">
        <v>118</v>
      </c>
      <c r="V41" s="29"/>
      <c r="W41" s="85"/>
      <c r="X41" s="94">
        <v>30874.72714625265</v>
      </c>
      <c r="Y41" s="95">
        <v>24.884631742078327</v>
      </c>
      <c r="Z41" s="31">
        <v>61</v>
      </c>
      <c r="AA41" s="106"/>
    </row>
    <row r="42" spans="1:27" s="22" customFormat="1" ht="14.25">
      <c r="A42" s="29">
        <v>39</v>
      </c>
      <c r="B42" s="30" t="s">
        <v>56</v>
      </c>
      <c r="C42" s="59">
        <v>18176</v>
      </c>
      <c r="D42" s="30">
        <v>21.65</v>
      </c>
      <c r="E42" s="31">
        <v>183</v>
      </c>
      <c r="F42" s="67"/>
      <c r="G42" s="83">
        <f t="shared" si="0"/>
        <v>-0.16247350474610636</v>
      </c>
      <c r="H42" s="83">
        <f t="shared" si="1"/>
        <v>0.07647058823529412</v>
      </c>
      <c r="I42" s="73">
        <v>21702</v>
      </c>
      <c r="J42" s="30">
        <v>28.21</v>
      </c>
      <c r="K42" s="31">
        <v>170</v>
      </c>
      <c r="L42" s="20"/>
      <c r="M42" s="20"/>
      <c r="N42" s="2">
        <v>16594.554399378994</v>
      </c>
      <c r="O42" s="21">
        <v>21.5</v>
      </c>
      <c r="P42" s="31">
        <v>160</v>
      </c>
      <c r="Q42" s="29"/>
      <c r="R42" s="85"/>
      <c r="S42" s="94">
        <v>22119.08830958009</v>
      </c>
      <c r="T42" s="95">
        <v>23.817017765478397</v>
      </c>
      <c r="U42" s="31">
        <v>110</v>
      </c>
      <c r="V42" s="29"/>
      <c r="W42" s="85"/>
      <c r="X42" s="94">
        <v>13776.665403687197</v>
      </c>
      <c r="Y42" s="95">
        <v>14.666689602755234</v>
      </c>
      <c r="Z42" s="31">
        <v>106</v>
      </c>
      <c r="AA42" s="106"/>
    </row>
    <row r="43" spans="1:27" s="22" customFormat="1" ht="14.25">
      <c r="A43" s="18">
        <v>40</v>
      </c>
      <c r="B43" s="19" t="s">
        <v>57</v>
      </c>
      <c r="C43" s="57">
        <v>8850.7807</v>
      </c>
      <c r="D43" s="19">
        <v>38.02</v>
      </c>
      <c r="E43" s="20">
        <v>2406</v>
      </c>
      <c r="F43" s="67"/>
      <c r="G43" s="83">
        <f t="shared" si="0"/>
        <v>0.1990287737377239</v>
      </c>
      <c r="H43" s="83">
        <f t="shared" si="1"/>
        <v>-0.0858662613981763</v>
      </c>
      <c r="I43" s="71">
        <v>7381.62494</v>
      </c>
      <c r="J43" s="19">
        <v>37.4</v>
      </c>
      <c r="K43" s="20">
        <v>2632</v>
      </c>
      <c r="L43" s="20"/>
      <c r="M43" s="20"/>
      <c r="N43" s="2">
        <v>7052.702838051822</v>
      </c>
      <c r="O43" s="21">
        <v>40.82</v>
      </c>
      <c r="P43" s="20">
        <v>3267</v>
      </c>
      <c r="Q43" s="18"/>
      <c r="R43" s="85"/>
      <c r="S43" s="90">
        <v>5952.419059241659</v>
      </c>
      <c r="T43" s="91">
        <v>37.601814789821745</v>
      </c>
      <c r="U43" s="20">
        <v>3921</v>
      </c>
      <c r="V43" s="29"/>
      <c r="W43" s="85"/>
      <c r="X43" s="94">
        <v>6536.033714011473</v>
      </c>
      <c r="Y43" s="95">
        <v>39.763251646025886</v>
      </c>
      <c r="Z43" s="20">
        <v>3575</v>
      </c>
      <c r="AA43" s="102"/>
    </row>
    <row r="44" spans="1:27" s="22" customFormat="1" ht="14.25">
      <c r="A44" s="29">
        <v>41</v>
      </c>
      <c r="B44" s="30" t="s">
        <v>58</v>
      </c>
      <c r="C44" s="59">
        <v>12173</v>
      </c>
      <c r="D44" s="30">
        <v>15.05</v>
      </c>
      <c r="E44" s="31">
        <v>196</v>
      </c>
      <c r="F44" s="67"/>
      <c r="G44" s="83">
        <f t="shared" si="0"/>
        <v>-0.029575892857142856</v>
      </c>
      <c r="H44" s="83">
        <f t="shared" si="1"/>
        <v>-0.08837209302325581</v>
      </c>
      <c r="I44" s="73">
        <v>12544</v>
      </c>
      <c r="J44" s="30">
        <v>18.3</v>
      </c>
      <c r="K44" s="31">
        <v>215</v>
      </c>
      <c r="L44" s="20"/>
      <c r="M44" s="20"/>
      <c r="N44" s="2">
        <v>17974.161669914898</v>
      </c>
      <c r="O44" s="21">
        <v>26.04</v>
      </c>
      <c r="P44" s="31">
        <v>198</v>
      </c>
      <c r="Q44" s="29"/>
      <c r="R44" s="85"/>
      <c r="S44" s="94">
        <v>10856.251860034863</v>
      </c>
      <c r="T44" s="95">
        <v>16.398632609557367</v>
      </c>
      <c r="U44" s="31">
        <v>217</v>
      </c>
      <c r="V44" s="29"/>
      <c r="W44" s="85"/>
      <c r="X44" s="94">
        <v>11158.187609372995</v>
      </c>
      <c r="Y44" s="95">
        <v>17.164797030989952</v>
      </c>
      <c r="Z44" s="31">
        <v>222</v>
      </c>
      <c r="AA44" s="106"/>
    </row>
    <row r="45" spans="1:27" s="22" customFormat="1" ht="14.25">
      <c r="A45" s="29">
        <v>42</v>
      </c>
      <c r="B45" s="30" t="s">
        <v>59</v>
      </c>
      <c r="C45" s="59">
        <v>6408.53979</v>
      </c>
      <c r="D45" s="30">
        <v>18.97</v>
      </c>
      <c r="E45" s="31">
        <v>1138</v>
      </c>
      <c r="F45" s="67"/>
      <c r="G45" s="83">
        <f t="shared" si="0"/>
        <v>0.220864395925315</v>
      </c>
      <c r="H45" s="83">
        <f t="shared" si="1"/>
        <v>-0.135258358662614</v>
      </c>
      <c r="I45" s="73">
        <v>5249.18231</v>
      </c>
      <c r="J45" s="30">
        <v>18.86</v>
      </c>
      <c r="K45" s="31">
        <v>1316</v>
      </c>
      <c r="L45" s="20"/>
      <c r="M45" s="20"/>
      <c r="N45" s="2">
        <v>6069.847683283714</v>
      </c>
      <c r="O45" s="21">
        <v>23.16</v>
      </c>
      <c r="P45" s="31">
        <v>1463</v>
      </c>
      <c r="Q45" s="29"/>
      <c r="R45" s="85"/>
      <c r="S45" s="94">
        <v>4211.958796215361</v>
      </c>
      <c r="T45" s="95">
        <v>17.90189721512122</v>
      </c>
      <c r="U45" s="31">
        <v>1823</v>
      </c>
      <c r="V45" s="29"/>
      <c r="W45" s="85"/>
      <c r="X45" s="94">
        <v>3835.6872053339725</v>
      </c>
      <c r="Y45" s="95">
        <v>16.56930215482207</v>
      </c>
      <c r="Z45" s="31">
        <v>1858</v>
      </c>
      <c r="AA45" s="106"/>
    </row>
    <row r="46" spans="1:27" s="22" customFormat="1" ht="14.25">
      <c r="A46" s="38">
        <v>43</v>
      </c>
      <c r="B46" s="39" t="s">
        <v>60</v>
      </c>
      <c r="C46" s="41">
        <v>3229.80927</v>
      </c>
      <c r="D46" s="39">
        <v>2.12</v>
      </c>
      <c r="E46" s="37">
        <v>57</v>
      </c>
      <c r="F46" s="82" t="s">
        <v>45</v>
      </c>
      <c r="G46" s="83">
        <f t="shared" si="0"/>
        <v>0.8636733117121769</v>
      </c>
      <c r="H46" s="83">
        <f t="shared" si="1"/>
        <v>-0.09523809523809523</v>
      </c>
      <c r="I46" s="74">
        <v>1733.03403</v>
      </c>
      <c r="J46" s="33">
        <v>1.37</v>
      </c>
      <c r="K46" s="34">
        <v>63</v>
      </c>
      <c r="L46" s="35" t="s">
        <v>87</v>
      </c>
      <c r="M46" s="20"/>
      <c r="N46" s="2">
        <v>3603.0426577096655</v>
      </c>
      <c r="O46" s="21">
        <v>3.86</v>
      </c>
      <c r="P46" s="31">
        <v>112</v>
      </c>
      <c r="Q46" s="29"/>
      <c r="R46" s="85"/>
      <c r="S46" s="94">
        <v>8289.240275124923</v>
      </c>
      <c r="T46" s="95">
        <v>9.453470009424011</v>
      </c>
      <c r="U46" s="31">
        <v>126</v>
      </c>
      <c r="V46" s="43"/>
      <c r="W46" s="85"/>
      <c r="X46" s="27">
        <v>721.5591164526027</v>
      </c>
      <c r="Y46" s="92">
        <v>0.786448069240455</v>
      </c>
      <c r="Z46" s="28">
        <v>114</v>
      </c>
      <c r="AA46" s="103"/>
    </row>
    <row r="47" spans="1:27" s="22" customFormat="1" ht="14.25">
      <c r="A47" s="18">
        <v>44</v>
      </c>
      <c r="B47" s="19" t="s">
        <v>61</v>
      </c>
      <c r="C47" s="57">
        <v>11563</v>
      </c>
      <c r="D47" s="19">
        <v>17.56</v>
      </c>
      <c r="E47" s="20">
        <v>303</v>
      </c>
      <c r="F47" s="67"/>
      <c r="G47" s="83">
        <f t="shared" si="0"/>
        <v>0.18649913063619236</v>
      </c>
      <c r="H47" s="83">
        <f t="shared" si="1"/>
        <v>-0.10619469026548672</v>
      </c>
      <c r="I47" s="71">
        <v>9745.47701</v>
      </c>
      <c r="J47" s="19">
        <v>17.9</v>
      </c>
      <c r="K47" s="20">
        <v>339</v>
      </c>
      <c r="L47" s="20"/>
      <c r="M47" s="20"/>
      <c r="N47" s="2">
        <v>17457.989386285273</v>
      </c>
      <c r="O47" s="21">
        <v>37.62</v>
      </c>
      <c r="P47" s="20">
        <v>445</v>
      </c>
      <c r="Q47" s="18"/>
      <c r="R47" s="85"/>
      <c r="S47" s="90">
        <v>10712.996797187821</v>
      </c>
      <c r="T47" s="91">
        <v>25.22957302968097</v>
      </c>
      <c r="U47" s="20">
        <v>527</v>
      </c>
      <c r="V47" s="29"/>
      <c r="W47" s="85"/>
      <c r="X47" s="94">
        <v>12508.742247059821</v>
      </c>
      <c r="Y47" s="95">
        <v>28.382066419335114</v>
      </c>
      <c r="Z47" s="20">
        <v>483</v>
      </c>
      <c r="AA47" s="102"/>
    </row>
    <row r="48" spans="1:27" s="22" customFormat="1" ht="14.25">
      <c r="A48" s="38">
        <v>45</v>
      </c>
      <c r="B48" s="39" t="s">
        <v>62</v>
      </c>
      <c r="C48" s="41">
        <v>-1416.1451</v>
      </c>
      <c r="D48" s="39">
        <v>-0.61</v>
      </c>
      <c r="E48" s="37">
        <v>26</v>
      </c>
      <c r="F48" s="82" t="s">
        <v>91</v>
      </c>
      <c r="G48" s="83">
        <f t="shared" si="0"/>
        <v>-1.1042509643698468</v>
      </c>
      <c r="H48" s="83">
        <f t="shared" si="1"/>
        <v>-0.21212121212121213</v>
      </c>
      <c r="I48" s="76">
        <v>13584</v>
      </c>
      <c r="J48" s="54">
        <v>7.88</v>
      </c>
      <c r="K48" s="55">
        <v>33</v>
      </c>
      <c r="L48" s="35" t="s">
        <v>88</v>
      </c>
      <c r="M48" s="20"/>
      <c r="N48" s="3">
        <v>4917.436427562371</v>
      </c>
      <c r="O48" s="36">
        <v>2.7</v>
      </c>
      <c r="P48" s="37">
        <v>30</v>
      </c>
      <c r="Q48" s="38" t="s">
        <v>45</v>
      </c>
      <c r="R48" s="85"/>
      <c r="S48" s="42">
        <v>2005.6957618356896</v>
      </c>
      <c r="T48" s="96">
        <v>1.251150451847284</v>
      </c>
      <c r="U48" s="37">
        <v>37</v>
      </c>
      <c r="V48" s="97" t="s">
        <v>46</v>
      </c>
      <c r="W48" s="85"/>
      <c r="X48" s="94">
        <v>5203.159678394261</v>
      </c>
      <c r="Y48" s="95">
        <v>2.647099108367197</v>
      </c>
      <c r="Z48" s="31">
        <v>26</v>
      </c>
      <c r="AA48" s="106"/>
    </row>
    <row r="49" spans="1:27" s="22" customFormat="1" ht="14.25">
      <c r="A49" s="38">
        <v>46</v>
      </c>
      <c r="B49" s="39" t="s">
        <v>63</v>
      </c>
      <c r="C49" s="41">
        <v>-4104.37362</v>
      </c>
      <c r="D49" s="39">
        <v>-0.5</v>
      </c>
      <c r="E49" s="37">
        <v>3</v>
      </c>
      <c r="F49" s="70" t="s">
        <v>45</v>
      </c>
      <c r="G49" s="83">
        <f t="shared" si="0"/>
        <v>-0.4238335935597781</v>
      </c>
      <c r="H49" s="83">
        <f t="shared" si="1"/>
        <v>0</v>
      </c>
      <c r="I49" s="75">
        <v>-7123.59064</v>
      </c>
      <c r="J49" s="39">
        <v>-1.25</v>
      </c>
      <c r="K49" s="37">
        <v>3</v>
      </c>
      <c r="L49" s="38" t="s">
        <v>45</v>
      </c>
      <c r="M49" s="20"/>
      <c r="N49" s="3">
        <v>-21314.257980366772</v>
      </c>
      <c r="O49" s="36">
        <v>-3.03</v>
      </c>
      <c r="P49" s="37">
        <v>2</v>
      </c>
      <c r="Q49" s="38" t="s">
        <v>45</v>
      </c>
      <c r="R49" s="85"/>
      <c r="S49" s="27">
        <v>2401.214688034246</v>
      </c>
      <c r="T49" s="92">
        <v>0.34826481403617476</v>
      </c>
      <c r="U49" s="28">
        <v>2</v>
      </c>
      <c r="V49" s="25"/>
      <c r="W49" s="85"/>
      <c r="X49" s="27">
        <v>6574.252972143765</v>
      </c>
      <c r="Y49" s="92">
        <v>0.9290811233247971</v>
      </c>
      <c r="Z49" s="28">
        <v>2</v>
      </c>
      <c r="AA49" s="103"/>
    </row>
    <row r="50" spans="1:27" s="22" customFormat="1" ht="14.25">
      <c r="A50" s="18">
        <v>47</v>
      </c>
      <c r="B50" s="19" t="s">
        <v>64</v>
      </c>
      <c r="C50" s="57">
        <v>11628</v>
      </c>
      <c r="D50" s="19">
        <v>37.16</v>
      </c>
      <c r="E50" s="20">
        <v>1324</v>
      </c>
      <c r="F50" s="67"/>
      <c r="G50" s="83">
        <f t="shared" si="0"/>
        <v>-0.11148467945289219</v>
      </c>
      <c r="H50" s="83">
        <f t="shared" si="1"/>
        <v>-0.11438127090301003</v>
      </c>
      <c r="I50" s="71">
        <v>13087</v>
      </c>
      <c r="J50" s="19">
        <v>50.01</v>
      </c>
      <c r="K50" s="20">
        <v>1495</v>
      </c>
      <c r="L50" s="20"/>
      <c r="M50" s="20"/>
      <c r="N50" s="2">
        <v>13304.226431456284</v>
      </c>
      <c r="O50" s="21">
        <v>51.88</v>
      </c>
      <c r="P50" s="20">
        <v>1480</v>
      </c>
      <c r="Q50" s="18"/>
      <c r="R50" s="85"/>
      <c r="S50" s="90">
        <v>10565.993054534692</v>
      </c>
      <c r="T50" s="91">
        <v>42.27195828524355</v>
      </c>
      <c r="U50" s="20">
        <v>1567</v>
      </c>
      <c r="V50" s="29"/>
      <c r="W50" s="85"/>
      <c r="X50" s="90">
        <v>10181.551770143249</v>
      </c>
      <c r="Y50" s="91">
        <v>38.08179512396868</v>
      </c>
      <c r="Z50" s="20">
        <v>1343</v>
      </c>
      <c r="AA50" s="102"/>
    </row>
    <row r="51" spans="1:27" s="22" customFormat="1" ht="14.25">
      <c r="A51" s="18">
        <v>48</v>
      </c>
      <c r="B51" s="19" t="s">
        <v>65</v>
      </c>
      <c r="C51" s="57">
        <v>18624</v>
      </c>
      <c r="D51" s="19">
        <v>45.1</v>
      </c>
      <c r="E51" s="20">
        <v>758</v>
      </c>
      <c r="F51" s="67"/>
      <c r="G51" s="83">
        <f t="shared" si="0"/>
        <v>0.09372797744890768</v>
      </c>
      <c r="H51" s="83">
        <f t="shared" si="1"/>
        <v>-0.04050632911392405</v>
      </c>
      <c r="I51" s="71">
        <v>17028</v>
      </c>
      <c r="J51" s="19">
        <v>47.56</v>
      </c>
      <c r="K51" s="20">
        <v>790</v>
      </c>
      <c r="L51" s="20"/>
      <c r="M51" s="20"/>
      <c r="N51" s="2">
        <v>17458.917691805873</v>
      </c>
      <c r="O51" s="21">
        <v>48.75</v>
      </c>
      <c r="P51" s="20">
        <v>755</v>
      </c>
      <c r="Q51" s="18"/>
      <c r="R51" s="85"/>
      <c r="S51" s="90">
        <v>18944.50837505699</v>
      </c>
      <c r="T51" s="91">
        <v>55.242841225800916</v>
      </c>
      <c r="U51" s="20">
        <v>822</v>
      </c>
      <c r="V51" s="29"/>
      <c r="W51" s="85"/>
      <c r="X51" s="94">
        <v>10588.192894612992</v>
      </c>
      <c r="Y51" s="95">
        <v>41.93032842815431</v>
      </c>
      <c r="Z51" s="20">
        <v>1479</v>
      </c>
      <c r="AA51" s="102"/>
    </row>
    <row r="52" spans="1:27" s="22" customFormat="1" ht="14.25">
      <c r="A52" s="29">
        <v>49</v>
      </c>
      <c r="B52" s="30" t="s">
        <v>66</v>
      </c>
      <c r="C52" s="59">
        <v>9652.0715</v>
      </c>
      <c r="D52" s="30">
        <v>24.67</v>
      </c>
      <c r="E52" s="31">
        <v>870</v>
      </c>
      <c r="F52" s="67"/>
      <c r="G52" s="83">
        <f t="shared" si="0"/>
        <v>0.43521979861112847</v>
      </c>
      <c r="H52" s="83">
        <f t="shared" si="1"/>
        <v>-0.04185022026431718</v>
      </c>
      <c r="I52" s="73">
        <v>6725.15214</v>
      </c>
      <c r="J52" s="30">
        <v>19.9</v>
      </c>
      <c r="K52" s="31">
        <v>908</v>
      </c>
      <c r="L52" s="20"/>
      <c r="M52" s="20"/>
      <c r="N52" s="2">
        <v>6172.904117427486</v>
      </c>
      <c r="O52" s="21">
        <v>19.33</v>
      </c>
      <c r="P52" s="31">
        <v>963</v>
      </c>
      <c r="Q52" s="29"/>
      <c r="R52" s="85"/>
      <c r="S52" s="94">
        <v>6092.670838475264</v>
      </c>
      <c r="T52" s="95">
        <v>19.150625927889603</v>
      </c>
      <c r="U52" s="31">
        <v>977</v>
      </c>
      <c r="V52" s="29"/>
      <c r="W52" s="85"/>
      <c r="X52" s="94">
        <v>7282.874364060532</v>
      </c>
      <c r="Y52" s="95">
        <v>22.10732575696151</v>
      </c>
      <c r="Z52" s="31">
        <v>900</v>
      </c>
      <c r="AA52" s="106"/>
    </row>
    <row r="53" spans="1:27" s="22" customFormat="1" ht="14.25">
      <c r="A53" s="18">
        <v>50</v>
      </c>
      <c r="B53" s="19" t="s">
        <v>67</v>
      </c>
      <c r="C53" s="57">
        <v>17087</v>
      </c>
      <c r="D53" s="19">
        <v>35.46</v>
      </c>
      <c r="E53" s="20">
        <v>547</v>
      </c>
      <c r="F53" s="67"/>
      <c r="G53" s="83">
        <f t="shared" si="0"/>
        <v>0.22084881394684194</v>
      </c>
      <c r="H53" s="83">
        <f t="shared" si="1"/>
        <v>0.04389312977099236</v>
      </c>
      <c r="I53" s="71">
        <v>13996</v>
      </c>
      <c r="J53" s="19">
        <v>31.97</v>
      </c>
      <c r="K53" s="20">
        <v>524</v>
      </c>
      <c r="L53" s="20"/>
      <c r="M53" s="20"/>
      <c r="N53" s="2">
        <v>15005.612857563314</v>
      </c>
      <c r="O53" s="21">
        <v>36.13</v>
      </c>
      <c r="P53" s="20">
        <v>552</v>
      </c>
      <c r="Q53" s="18"/>
      <c r="R53" s="85"/>
      <c r="S53" s="90">
        <v>14829.242254137882</v>
      </c>
      <c r="T53" s="91">
        <v>38.850027128693725</v>
      </c>
      <c r="U53" s="20">
        <v>650</v>
      </c>
      <c r="V53" s="29"/>
      <c r="W53" s="85"/>
      <c r="X53" s="90">
        <v>14138.496441785577</v>
      </c>
      <c r="Y53" s="91">
        <v>35.60917740046278</v>
      </c>
      <c r="Z53" s="20">
        <v>593</v>
      </c>
      <c r="AA53" s="102"/>
    </row>
    <row r="54" spans="1:27" s="22" customFormat="1" ht="14.25">
      <c r="A54" s="18">
        <v>51</v>
      </c>
      <c r="B54" s="19" t="s">
        <v>68</v>
      </c>
      <c r="C54" s="57">
        <v>24773</v>
      </c>
      <c r="D54" s="19">
        <v>37.77</v>
      </c>
      <c r="E54" s="20">
        <v>294</v>
      </c>
      <c r="F54" s="67"/>
      <c r="G54" s="83">
        <f t="shared" si="0"/>
        <v>0.33864692532151736</v>
      </c>
      <c r="H54" s="83">
        <f t="shared" si="1"/>
        <v>-0.10365853658536585</v>
      </c>
      <c r="I54" s="71">
        <v>18506</v>
      </c>
      <c r="J54" s="19">
        <v>33.5</v>
      </c>
      <c r="K54" s="20">
        <v>328</v>
      </c>
      <c r="L54" s="20"/>
      <c r="M54" s="20"/>
      <c r="N54" s="2">
        <v>23849.031900893417</v>
      </c>
      <c r="O54" s="21">
        <v>45.67</v>
      </c>
      <c r="P54" s="20">
        <v>350</v>
      </c>
      <c r="Q54" s="18"/>
      <c r="R54" s="85"/>
      <c r="S54" s="90">
        <v>25138.13447045699</v>
      </c>
      <c r="T54" s="91">
        <v>49.8284914849476</v>
      </c>
      <c r="U54" s="20">
        <v>374</v>
      </c>
      <c r="V54" s="29"/>
      <c r="W54" s="85"/>
      <c r="X54" s="94">
        <v>20608.278427199155</v>
      </c>
      <c r="Y54" s="95">
        <v>40.24823902745615</v>
      </c>
      <c r="Z54" s="20">
        <v>358</v>
      </c>
      <c r="AA54" s="102"/>
    </row>
    <row r="55" spans="1:27" s="22" customFormat="1" ht="14.25">
      <c r="A55" s="29">
        <v>52</v>
      </c>
      <c r="B55" s="30" t="s">
        <v>69</v>
      </c>
      <c r="C55" s="59">
        <v>12229</v>
      </c>
      <c r="D55" s="30">
        <v>34.35</v>
      </c>
      <c r="E55" s="31">
        <v>1036</v>
      </c>
      <c r="F55" s="67"/>
      <c r="G55" s="83">
        <f t="shared" si="0"/>
        <v>-0.005772357723577236</v>
      </c>
      <c r="H55" s="83">
        <f t="shared" si="1"/>
        <v>-0.012392755004766444</v>
      </c>
      <c r="I55" s="73">
        <v>12300</v>
      </c>
      <c r="J55" s="30">
        <v>39.44</v>
      </c>
      <c r="K55" s="31">
        <v>1049</v>
      </c>
      <c r="L55" s="20"/>
      <c r="M55" s="20"/>
      <c r="N55" s="2">
        <v>8794.725197876338</v>
      </c>
      <c r="O55" s="21">
        <v>30.49</v>
      </c>
      <c r="P55" s="31">
        <v>1163</v>
      </c>
      <c r="Q55" s="29"/>
      <c r="R55" s="85"/>
      <c r="S55" s="94">
        <v>9023.525004050072</v>
      </c>
      <c r="T55" s="95">
        <v>34.04140438823969</v>
      </c>
      <c r="U55" s="31">
        <v>1380</v>
      </c>
      <c r="V55" s="29"/>
      <c r="W55" s="85"/>
      <c r="X55" s="94">
        <v>8775.611809040287</v>
      </c>
      <c r="Y55" s="95">
        <v>31.27009307420119</v>
      </c>
      <c r="Z55" s="31">
        <v>1214</v>
      </c>
      <c r="AA55" s="106"/>
    </row>
    <row r="56" spans="1:27" s="22" customFormat="1" ht="14.25">
      <c r="A56" s="18">
        <v>53</v>
      </c>
      <c r="B56" s="19" t="s">
        <v>70</v>
      </c>
      <c r="C56" s="57">
        <v>13283</v>
      </c>
      <c r="D56" s="19">
        <v>18.69</v>
      </c>
      <c r="E56" s="20">
        <v>250</v>
      </c>
      <c r="F56" s="67"/>
      <c r="G56" s="83">
        <f t="shared" si="0"/>
        <v>1.0632510637536425</v>
      </c>
      <c r="H56" s="83">
        <f t="shared" si="1"/>
        <v>-0.1166077738515901</v>
      </c>
      <c r="I56" s="71">
        <v>6437.89805</v>
      </c>
      <c r="J56" s="19">
        <v>10.86</v>
      </c>
      <c r="K56" s="20">
        <v>283</v>
      </c>
      <c r="L56" s="20"/>
      <c r="M56" s="20"/>
      <c r="N56" s="2">
        <v>10554.355726753212</v>
      </c>
      <c r="O56" s="21">
        <v>21.25</v>
      </c>
      <c r="P56" s="20">
        <v>382</v>
      </c>
      <c r="Q56" s="18"/>
      <c r="R56" s="85"/>
      <c r="S56" s="90">
        <v>13958.533206512127</v>
      </c>
      <c r="T56" s="91">
        <v>32.609834222908766</v>
      </c>
      <c r="U56" s="20">
        <v>525</v>
      </c>
      <c r="V56" s="29"/>
      <c r="W56" s="85"/>
      <c r="X56" s="94">
        <v>15072.657191300832</v>
      </c>
      <c r="Y56" s="95">
        <v>42.53062802216406</v>
      </c>
      <c r="Z56" s="20">
        <v>770</v>
      </c>
      <c r="AA56" s="102"/>
    </row>
    <row r="57" spans="1:27" s="22" customFormat="1" ht="14.25">
      <c r="A57" s="29">
        <v>54</v>
      </c>
      <c r="B57" s="30" t="s">
        <v>71</v>
      </c>
      <c r="C57" s="59">
        <v>34975</v>
      </c>
      <c r="D57" s="62">
        <v>51.77</v>
      </c>
      <c r="E57" s="31">
        <v>291</v>
      </c>
      <c r="F57" s="67"/>
      <c r="G57" s="83">
        <f t="shared" si="0"/>
        <v>0.2012295645006182</v>
      </c>
      <c r="H57" s="83">
        <f t="shared" si="1"/>
        <v>-0.11550151975683891</v>
      </c>
      <c r="I57" s="73">
        <v>29116</v>
      </c>
      <c r="J57" s="62">
        <v>51.79</v>
      </c>
      <c r="K57" s="31">
        <v>329</v>
      </c>
      <c r="L57" s="20"/>
      <c r="M57" s="20"/>
      <c r="N57" s="2">
        <v>30766.286828904464</v>
      </c>
      <c r="O57" s="21">
        <v>68.62</v>
      </c>
      <c r="P57" s="31">
        <v>495</v>
      </c>
      <c r="Q57" s="29"/>
      <c r="R57" s="85"/>
      <c r="S57" s="94">
        <v>27197.767695821065</v>
      </c>
      <c r="T57" s="95">
        <v>65.1619591487241</v>
      </c>
      <c r="U57" s="31">
        <v>569</v>
      </c>
      <c r="V57" s="29"/>
      <c r="W57" s="85"/>
      <c r="X57" s="94">
        <v>22294.964829718636</v>
      </c>
      <c r="Y57" s="95">
        <v>40.3562359086867</v>
      </c>
      <c r="Z57" s="31">
        <v>312</v>
      </c>
      <c r="AA57" s="106"/>
    </row>
    <row r="58" spans="1:27" s="22" customFormat="1" ht="14.25">
      <c r="A58" s="25">
        <v>55</v>
      </c>
      <c r="B58" s="40" t="s">
        <v>72</v>
      </c>
      <c r="C58" s="40">
        <v>369.65758</v>
      </c>
      <c r="D58" s="63">
        <v>2.15</v>
      </c>
      <c r="E58" s="28">
        <v>4567</v>
      </c>
      <c r="F58" s="68" t="s">
        <v>34</v>
      </c>
      <c r="G58" s="83">
        <f t="shared" si="0"/>
        <v>0.19423326869561877</v>
      </c>
      <c r="H58" s="83">
        <f t="shared" si="1"/>
        <v>-0.18765563856278905</v>
      </c>
      <c r="I58" s="72">
        <v>309.53549</v>
      </c>
      <c r="J58" s="63">
        <v>2.24</v>
      </c>
      <c r="K58" s="28">
        <v>5622</v>
      </c>
      <c r="L58" s="25" t="s">
        <v>34</v>
      </c>
      <c r="M58" s="20"/>
      <c r="N58" s="27">
        <v>385.819984874782</v>
      </c>
      <c r="O58" s="25">
        <v>2.85</v>
      </c>
      <c r="P58" s="28">
        <v>5574</v>
      </c>
      <c r="Q58" s="25" t="s">
        <v>34</v>
      </c>
      <c r="R58" s="86"/>
      <c r="S58" s="27">
        <v>317.6846649677175</v>
      </c>
      <c r="T58" s="28">
        <v>2.1444348541845097</v>
      </c>
      <c r="U58" s="28">
        <v>4643</v>
      </c>
      <c r="V58" s="93" t="s">
        <v>35</v>
      </c>
      <c r="W58" s="85"/>
      <c r="X58" s="27">
        <v>159.00214381545757</v>
      </c>
      <c r="Y58" s="92">
        <v>0.9533952866481703</v>
      </c>
      <c r="Z58" s="28">
        <v>3556</v>
      </c>
      <c r="AA58" s="103"/>
    </row>
    <row r="59" spans="1:27" s="22" customFormat="1" ht="14.25">
      <c r="A59" s="18">
        <v>56</v>
      </c>
      <c r="B59" s="19" t="s">
        <v>73</v>
      </c>
      <c r="C59" s="57">
        <v>3764.00427</v>
      </c>
      <c r="D59" s="64">
        <v>8.05</v>
      </c>
      <c r="E59" s="20">
        <v>602</v>
      </c>
      <c r="F59" s="67"/>
      <c r="G59" s="83">
        <f t="shared" si="0"/>
        <v>0.43774868841486486</v>
      </c>
      <c r="H59" s="83">
        <f t="shared" si="1"/>
        <v>0.13157894736842105</v>
      </c>
      <c r="I59" s="71">
        <v>2617.98484</v>
      </c>
      <c r="J59" s="64">
        <v>5.98</v>
      </c>
      <c r="K59" s="20">
        <v>532</v>
      </c>
      <c r="L59" s="20"/>
      <c r="M59" s="20"/>
      <c r="N59" s="2">
        <v>2271.4012768860084</v>
      </c>
      <c r="O59" s="21">
        <v>5.19</v>
      </c>
      <c r="P59" s="20">
        <v>508</v>
      </c>
      <c r="Q59" s="18"/>
      <c r="R59" s="85"/>
      <c r="S59" s="90">
        <v>2136.5773464823264</v>
      </c>
      <c r="T59" s="91">
        <v>4.78684471163049</v>
      </c>
      <c r="U59" s="29">
        <v>489</v>
      </c>
      <c r="V59" s="94"/>
      <c r="W59" s="85"/>
      <c r="X59" s="25">
        <v>2137.1416267734503</v>
      </c>
      <c r="Y59" s="25">
        <v>4.284544083318296</v>
      </c>
      <c r="Z59" s="25">
        <v>385</v>
      </c>
      <c r="AA59" s="27"/>
    </row>
    <row r="60" spans="1:27" s="22" customFormat="1" ht="14.25">
      <c r="A60" s="38">
        <v>57</v>
      </c>
      <c r="B60" s="41" t="s">
        <v>74</v>
      </c>
      <c r="C60" s="41">
        <v>339.5008</v>
      </c>
      <c r="D60" s="65">
        <v>1.03</v>
      </c>
      <c r="E60" s="37">
        <v>1185</v>
      </c>
      <c r="F60" s="70" t="s">
        <v>45</v>
      </c>
      <c r="G60" s="83">
        <f t="shared" si="0"/>
        <v>0.3369878895567907</v>
      </c>
      <c r="H60" s="83">
        <f t="shared" si="1"/>
        <v>-0.027093596059113302</v>
      </c>
      <c r="I60" s="75">
        <v>253.9296</v>
      </c>
      <c r="J60" s="65">
        <v>0.89</v>
      </c>
      <c r="K60" s="37">
        <v>1218</v>
      </c>
      <c r="L60" s="38" t="s">
        <v>45</v>
      </c>
      <c r="M60" s="20"/>
      <c r="N60" s="42">
        <v>309.7133532597664</v>
      </c>
      <c r="O60" s="38">
        <v>1.11</v>
      </c>
      <c r="P60" s="37">
        <v>1219</v>
      </c>
      <c r="Q60" s="38" t="s">
        <v>45</v>
      </c>
      <c r="R60" s="86"/>
      <c r="S60" s="27">
        <v>432.05482947647414</v>
      </c>
      <c r="T60" s="28">
        <v>1.653266230326917</v>
      </c>
      <c r="U60" s="28">
        <v>1410</v>
      </c>
      <c r="V60" s="25"/>
      <c r="W60" s="85"/>
      <c r="X60" s="27">
        <v>273.2763914116297</v>
      </c>
      <c r="Y60" s="92">
        <v>1.0950693434657264</v>
      </c>
      <c r="Z60" s="28">
        <v>1532</v>
      </c>
      <c r="AA60" s="103"/>
    </row>
    <row r="61" spans="1:27" s="22" customFormat="1" ht="14.25">
      <c r="A61" s="38">
        <v>58</v>
      </c>
      <c r="B61" s="39" t="s">
        <v>75</v>
      </c>
      <c r="C61" s="41">
        <v>677.64822</v>
      </c>
      <c r="D61" s="65">
        <v>1.26</v>
      </c>
      <c r="E61" s="37">
        <v>435</v>
      </c>
      <c r="F61" s="70" t="s">
        <v>45</v>
      </c>
      <c r="G61" s="83">
        <f t="shared" si="0"/>
        <v>-0.08056986175935027</v>
      </c>
      <c r="H61" s="83">
        <f t="shared" si="1"/>
        <v>-0.013605442176870748</v>
      </c>
      <c r="I61" s="75">
        <v>737.03068</v>
      </c>
      <c r="J61" s="65">
        <v>1.56</v>
      </c>
      <c r="K61" s="37">
        <v>441</v>
      </c>
      <c r="L61" s="38" t="s">
        <v>45</v>
      </c>
      <c r="M61" s="20"/>
      <c r="N61" s="3">
        <v>810.7626204713298</v>
      </c>
      <c r="O61" s="36">
        <v>1.84</v>
      </c>
      <c r="P61" s="37">
        <v>484</v>
      </c>
      <c r="Q61" s="38" t="s">
        <v>45</v>
      </c>
      <c r="R61" s="85"/>
      <c r="S61" s="27">
        <v>610.2692929066259</v>
      </c>
      <c r="T61" s="92">
        <v>1.4651477665501564</v>
      </c>
      <c r="U61" s="25">
        <v>546</v>
      </c>
      <c r="V61" s="27"/>
      <c r="W61" s="85"/>
      <c r="X61" s="25">
        <v>645.684956803689</v>
      </c>
      <c r="Y61" s="25">
        <v>1.6310622205619743</v>
      </c>
      <c r="Z61" s="25">
        <v>597</v>
      </c>
      <c r="AA61" s="27"/>
    </row>
    <row r="62" spans="1:27" s="22" customFormat="1" ht="14.25">
      <c r="A62" s="29">
        <v>59</v>
      </c>
      <c r="B62" s="59" t="s">
        <v>76</v>
      </c>
      <c r="C62" s="59">
        <v>1209.16352</v>
      </c>
      <c r="D62" s="62">
        <v>2.9</v>
      </c>
      <c r="E62" s="31">
        <v>744</v>
      </c>
      <c r="F62" s="69"/>
      <c r="G62" s="83">
        <f t="shared" si="0"/>
        <v>0.6094613198585287</v>
      </c>
      <c r="H62" s="83">
        <f t="shared" si="1"/>
        <v>-0.11004784688995216</v>
      </c>
      <c r="I62" s="74">
        <v>751.28461</v>
      </c>
      <c r="J62" s="66">
        <v>2.17</v>
      </c>
      <c r="K62" s="34">
        <v>836</v>
      </c>
      <c r="L62" s="35" t="s">
        <v>88</v>
      </c>
      <c r="M62" s="20"/>
      <c r="N62" s="42">
        <v>209.53317457651278</v>
      </c>
      <c r="O62" s="38">
        <v>0.63</v>
      </c>
      <c r="P62" s="37">
        <v>865</v>
      </c>
      <c r="Q62" s="38" t="s">
        <v>45</v>
      </c>
      <c r="R62" s="86"/>
      <c r="S62" s="27">
        <v>646.578349162485</v>
      </c>
      <c r="T62" s="28">
        <v>1.813218926142591</v>
      </c>
      <c r="U62" s="28">
        <v>757</v>
      </c>
      <c r="V62" s="98"/>
      <c r="W62" s="85"/>
      <c r="X62" s="27">
        <v>486.99600525897915</v>
      </c>
      <c r="Y62" s="92">
        <v>1.2749917309912804</v>
      </c>
      <c r="Z62" s="28">
        <v>654</v>
      </c>
      <c r="AA62" s="103"/>
    </row>
    <row r="63" spans="1:27" s="22" customFormat="1" ht="14.25">
      <c r="A63" s="38">
        <v>60</v>
      </c>
      <c r="B63" s="39" t="s">
        <v>77</v>
      </c>
      <c r="C63" s="41">
        <v>-590.72292</v>
      </c>
      <c r="D63" s="65">
        <v>-0.58</v>
      </c>
      <c r="E63" s="37">
        <v>125</v>
      </c>
      <c r="F63" s="70" t="s">
        <v>45</v>
      </c>
      <c r="G63" s="83">
        <f t="shared" si="0"/>
        <v>-1.3668219757269775</v>
      </c>
      <c r="H63" s="83">
        <f t="shared" si="1"/>
        <v>0.1574074074074074</v>
      </c>
      <c r="I63" s="75">
        <v>1610.3804</v>
      </c>
      <c r="J63" s="65">
        <v>1.68</v>
      </c>
      <c r="K63" s="37">
        <v>108</v>
      </c>
      <c r="L63" s="38" t="s">
        <v>45</v>
      </c>
      <c r="M63" s="20"/>
      <c r="N63" s="3">
        <v>116.35197941542783</v>
      </c>
      <c r="O63" s="36">
        <v>0.2</v>
      </c>
      <c r="P63" s="37">
        <v>289</v>
      </c>
      <c r="Q63" s="38" t="s">
        <v>45</v>
      </c>
      <c r="R63" s="85"/>
      <c r="S63" s="27">
        <v>145.10431993900275</v>
      </c>
      <c r="T63" s="92">
        <v>0.26783957704872574</v>
      </c>
      <c r="U63" s="25">
        <v>325</v>
      </c>
      <c r="V63" s="27"/>
      <c r="W63" s="85"/>
      <c r="X63" s="25">
        <v>94.46785171403242</v>
      </c>
      <c r="Y63" s="25">
        <v>0.16481897956794933</v>
      </c>
      <c r="Z63" s="25">
        <v>289</v>
      </c>
      <c r="AA63" s="27"/>
    </row>
    <row r="64" spans="1:27" s="22" customFormat="1" ht="14.25">
      <c r="A64" s="38">
        <v>61</v>
      </c>
      <c r="B64" s="41" t="s">
        <v>78</v>
      </c>
      <c r="C64" s="41">
        <v>1466.19796</v>
      </c>
      <c r="D64" s="65">
        <v>1.8</v>
      </c>
      <c r="E64" s="37">
        <v>192</v>
      </c>
      <c r="F64" s="70" t="s">
        <v>45</v>
      </c>
      <c r="G64" s="83">
        <f t="shared" si="0"/>
        <v>-7.540832975480006</v>
      </c>
      <c r="H64" s="83">
        <f t="shared" si="1"/>
        <v>0.015873015873015872</v>
      </c>
      <c r="I64" s="75">
        <v>-224.16074</v>
      </c>
      <c r="J64" s="65">
        <v>-0.31</v>
      </c>
      <c r="K64" s="37">
        <v>189</v>
      </c>
      <c r="L64" s="38" t="s">
        <v>45</v>
      </c>
      <c r="M64" s="20"/>
      <c r="N64" s="42">
        <v>-363.76651500906013</v>
      </c>
      <c r="O64" s="38">
        <v>-0.5</v>
      </c>
      <c r="P64" s="37">
        <v>182</v>
      </c>
      <c r="Q64" s="38" t="s">
        <v>45</v>
      </c>
      <c r="R64" s="86"/>
      <c r="S64" s="27">
        <v>-207.4720211788604</v>
      </c>
      <c r="T64" s="28">
        <v>-0.3016399141396186</v>
      </c>
      <c r="U64" s="28">
        <v>202</v>
      </c>
      <c r="V64" s="25"/>
      <c r="W64" s="85"/>
      <c r="X64" s="27">
        <v>69.3698635901971</v>
      </c>
      <c r="Y64" s="92">
        <v>0.10351523160121742</v>
      </c>
      <c r="Z64" s="28">
        <v>209</v>
      </c>
      <c r="AA64" s="103"/>
    </row>
    <row r="65" spans="1:27" s="22" customFormat="1" ht="14.25">
      <c r="A65" s="38">
        <v>62</v>
      </c>
      <c r="B65" s="39" t="s">
        <v>79</v>
      </c>
      <c r="C65" s="41">
        <v>1098.61777</v>
      </c>
      <c r="D65" s="65">
        <v>1.63</v>
      </c>
      <c r="E65" s="37">
        <v>278</v>
      </c>
      <c r="F65" s="70" t="s">
        <v>45</v>
      </c>
      <c r="G65" s="83">
        <f t="shared" si="0"/>
        <v>-0.115237038023551</v>
      </c>
      <c r="H65" s="83">
        <f t="shared" si="1"/>
        <v>0.15352697095435686</v>
      </c>
      <c r="I65" s="75">
        <v>1241.70859</v>
      </c>
      <c r="J65" s="65">
        <v>1.94</v>
      </c>
      <c r="K65" s="37">
        <v>241</v>
      </c>
      <c r="L65" s="38" t="s">
        <v>45</v>
      </c>
      <c r="M65" s="20"/>
      <c r="N65" s="3">
        <v>907.371194271472</v>
      </c>
      <c r="O65" s="36">
        <v>1.47</v>
      </c>
      <c r="P65" s="37">
        <v>248</v>
      </c>
      <c r="Q65" s="38" t="s">
        <v>45</v>
      </c>
      <c r="R65" s="85"/>
      <c r="S65" s="27">
        <v>627.2329342962757</v>
      </c>
      <c r="T65" s="92">
        <v>1.008500301873137</v>
      </c>
      <c r="U65" s="25">
        <v>246</v>
      </c>
      <c r="V65" s="27"/>
      <c r="W65" s="85"/>
      <c r="X65" s="25">
        <v>525.2739662782056</v>
      </c>
      <c r="Y65" s="25">
        <v>0.8839124528047659</v>
      </c>
      <c r="Z65" s="25">
        <v>265</v>
      </c>
      <c r="AA65" s="27"/>
    </row>
    <row r="66" spans="1:27" s="22" customFormat="1" ht="14.25">
      <c r="A66" s="25">
        <v>63</v>
      </c>
      <c r="B66" s="40" t="s">
        <v>80</v>
      </c>
      <c r="C66" s="40">
        <v>124786</v>
      </c>
      <c r="D66" s="63">
        <v>76.79</v>
      </c>
      <c r="E66" s="28">
        <v>48</v>
      </c>
      <c r="F66" s="68" t="s">
        <v>34</v>
      </c>
      <c r="G66" s="83">
        <f t="shared" si="0"/>
        <v>-0.03211895103430624</v>
      </c>
      <c r="H66" s="83">
        <f t="shared" si="1"/>
        <v>-0.21311475409836064</v>
      </c>
      <c r="I66" s="72">
        <v>128927</v>
      </c>
      <c r="J66" s="63">
        <v>100.02</v>
      </c>
      <c r="K66" s="28">
        <v>61</v>
      </c>
      <c r="L66" s="25" t="s">
        <v>34</v>
      </c>
      <c r="M66" s="20"/>
      <c r="N66" s="27">
        <v>110833.98782910295</v>
      </c>
      <c r="O66" s="25">
        <v>97.21</v>
      </c>
      <c r="P66" s="28">
        <v>75</v>
      </c>
      <c r="Q66" s="25" t="s">
        <v>34</v>
      </c>
      <c r="R66" s="86"/>
      <c r="S66" s="27">
        <v>107664.74428853058</v>
      </c>
      <c r="T66" s="28">
        <v>90.4509420203538</v>
      </c>
      <c r="U66" s="28">
        <v>68</v>
      </c>
      <c r="V66" s="93" t="s">
        <v>35</v>
      </c>
      <c r="W66" s="85"/>
      <c r="X66" s="27">
        <v>115361.12442638795</v>
      </c>
      <c r="Y66" s="92">
        <v>91.79118852994235</v>
      </c>
      <c r="Z66" s="28">
        <v>60</v>
      </c>
      <c r="AA66" s="93" t="s">
        <v>36</v>
      </c>
    </row>
    <row r="67" spans="1:27" s="22" customFormat="1" ht="15" thickBot="1">
      <c r="A67" s="25">
        <v>64</v>
      </c>
      <c r="B67" s="26" t="s">
        <v>81</v>
      </c>
      <c r="C67" s="40">
        <v>4284.82746</v>
      </c>
      <c r="D67" s="63">
        <v>8.77</v>
      </c>
      <c r="E67" s="28">
        <v>526</v>
      </c>
      <c r="F67" s="68" t="s">
        <v>34</v>
      </c>
      <c r="G67" s="83">
        <f t="shared" si="0"/>
        <v>-0.18677224679554244</v>
      </c>
      <c r="H67" s="83">
        <f t="shared" si="1"/>
        <v>-0.18195956454121306</v>
      </c>
      <c r="I67" s="72">
        <v>5268.91445</v>
      </c>
      <c r="J67" s="63">
        <v>13.46</v>
      </c>
      <c r="K67" s="28">
        <v>643</v>
      </c>
      <c r="L67" s="25" t="s">
        <v>34</v>
      </c>
      <c r="M67" s="20"/>
      <c r="N67" s="27">
        <v>3578.32454132584</v>
      </c>
      <c r="O67" s="25">
        <v>9.79</v>
      </c>
      <c r="P67" s="28">
        <v>725</v>
      </c>
      <c r="Q67" s="25" t="s">
        <v>34</v>
      </c>
      <c r="R67" s="87"/>
      <c r="S67" s="27">
        <v>2544.2274640945134</v>
      </c>
      <c r="T67" s="92">
        <v>8.266401473283004</v>
      </c>
      <c r="U67" s="25">
        <v>952</v>
      </c>
      <c r="V67" s="27" t="s">
        <v>35</v>
      </c>
      <c r="W67" s="85"/>
      <c r="X67" s="25">
        <v>2146.6292396086915</v>
      </c>
      <c r="Y67" s="25">
        <v>6.035137884395671</v>
      </c>
      <c r="Z67" s="25">
        <v>739</v>
      </c>
      <c r="AA67" s="27" t="s">
        <v>36</v>
      </c>
    </row>
    <row r="68" spans="1:26" s="22" customFormat="1" ht="14.25">
      <c r="A68" s="43">
        <v>65</v>
      </c>
      <c r="B68" s="44" t="s">
        <v>82</v>
      </c>
      <c r="C68" s="57">
        <v>14549</v>
      </c>
      <c r="D68" s="64">
        <v>80.63</v>
      </c>
      <c r="E68" s="45">
        <v>4025</v>
      </c>
      <c r="F68" s="69"/>
      <c r="G68" s="83">
        <f t="shared" si="0"/>
        <v>0.37034943957803523</v>
      </c>
      <c r="H68" s="83">
        <f t="shared" si="1"/>
        <v>-0.13123246276710554</v>
      </c>
      <c r="I68" s="71">
        <v>10617</v>
      </c>
      <c r="J68" s="64">
        <v>71.15</v>
      </c>
      <c r="K68" s="45">
        <v>4633</v>
      </c>
      <c r="L68" s="35" t="s">
        <v>83</v>
      </c>
      <c r="M68" s="46"/>
      <c r="N68" s="47"/>
      <c r="O68" s="47"/>
      <c r="P68" s="47"/>
      <c r="Q68" s="48"/>
      <c r="R68" s="23"/>
      <c r="S68" s="24"/>
      <c r="T68" s="49"/>
      <c r="U68" s="50"/>
      <c r="V68" s="23"/>
      <c r="W68" s="23"/>
      <c r="Y68" s="49"/>
      <c r="Z68" s="50"/>
    </row>
    <row r="69" spans="1:26" s="22" customFormat="1" ht="14.25">
      <c r="A69" s="43">
        <v>66</v>
      </c>
      <c r="B69" s="44" t="s">
        <v>84</v>
      </c>
      <c r="C69" s="57">
        <v>15547</v>
      </c>
      <c r="D69" s="64">
        <v>12.83</v>
      </c>
      <c r="E69" s="45">
        <v>85</v>
      </c>
      <c r="F69" s="69"/>
      <c r="G69" s="83">
        <f>(C69-I69)/I69</f>
        <v>-0.08190622416440298</v>
      </c>
      <c r="H69" s="83">
        <f>(E69-K69)/K69</f>
        <v>-0.0449438202247191</v>
      </c>
      <c r="I69" s="71">
        <v>16934</v>
      </c>
      <c r="J69" s="64">
        <v>15.96</v>
      </c>
      <c r="K69" s="45">
        <v>89</v>
      </c>
      <c r="L69" s="35" t="s">
        <v>83</v>
      </c>
      <c r="M69" s="51"/>
      <c r="R69" s="23"/>
      <c r="S69" s="24"/>
      <c r="T69" s="49"/>
      <c r="U69" s="50"/>
      <c r="V69" s="23"/>
      <c r="W69" s="23"/>
      <c r="Y69" s="49"/>
      <c r="Z69" s="50"/>
    </row>
    <row r="70" spans="1:26" s="22" customFormat="1" ht="14.25">
      <c r="A70" s="52" t="s">
        <v>85</v>
      </c>
      <c r="B70" s="53"/>
      <c r="C70" s="60"/>
      <c r="D70" s="56"/>
      <c r="E70" s="80"/>
      <c r="G70" s="78"/>
      <c r="H70" s="81"/>
      <c r="I70" s="60"/>
      <c r="J70" s="56"/>
      <c r="K70" s="80"/>
      <c r="R70" s="23"/>
      <c r="S70" s="24"/>
      <c r="T70" s="49"/>
      <c r="U70" s="50"/>
      <c r="V70" s="23"/>
      <c r="W70" s="23"/>
      <c r="Y70" s="49"/>
      <c r="Z70" s="50"/>
    </row>
  </sheetData>
  <sheetProtection/>
  <mergeCells count="7">
    <mergeCell ref="N1:Q1"/>
    <mergeCell ref="S1:U1"/>
    <mergeCell ref="I1:L1"/>
    <mergeCell ref="C1:F1"/>
    <mergeCell ref="X1:Z1"/>
    <mergeCell ref="G1:H1"/>
  </mergeCells>
  <printOptions/>
  <pageMargins left="0.7" right="0.7" top="0.75" bottom="0.75" header="0.3" footer="0.3"/>
  <pageSetup horizontalDpi="600" verticalDpi="600" orientation="landscape" paperSize="5" scale="6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Sule Calikoglu</cp:lastModifiedBy>
  <cp:lastPrinted>2012-08-14T14:13:13Z</cp:lastPrinted>
  <dcterms:created xsi:type="dcterms:W3CDTF">2012-01-18T18:02:06Z</dcterms:created>
  <dcterms:modified xsi:type="dcterms:W3CDTF">2012-08-14T16:58:43Z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